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8790" yWindow="300" windowWidth="19320" windowHeight="12780"/>
  </bookViews>
  <sheets>
    <sheet name="Főösszesítő" sheetId="35" r:id="rId1"/>
    <sheet name="Összesen" sheetId="34" r:id="rId2"/>
    <sheet name="4 gyermekmosdó és hátsó öltöző-" sheetId="33" r:id="rId3"/>
    <sheet name="2 gyermeköltöző és folyosójának" sheetId="32" r:id="rId4"/>
    <sheet name="Villanyszerelés, lámpák és veze" sheetId="31" r:id="rId5"/>
    <sheet name="Csoportszobák, folyosók, öltöző" sheetId="30" r:id="rId6"/>
    <sheet name="2 csoportszobában parkettacsere" sheetId="29" r:id="rId7"/>
    <sheet name="4 csoportszobában parketta csis" sheetId="28" r:id="rId8"/>
    <sheet name="Új kerítés készítése" sheetId="27" r:id="rId9"/>
    <sheet name="Udvari teraszok burkolása" sheetId="26" r:id="rId10"/>
    <sheet name="Új terasz lefedések készítése" sheetId="25" r:id="rId11"/>
    <sheet name="Régi medence gyermekmedencévé a" sheetId="24" r:id="rId12"/>
    <sheet name="(1.) Akadálymentesítés" sheetId="23" r:id="rId13"/>
    <sheet name="Napkollektor felszerelése" sheetId="22" r:id="rId14"/>
    <sheet name="Konyha építészeti, gépészeti, l" sheetId="21" r:id="rId15"/>
    <sheet name="Konyhatechnológiai berendezések" sheetId="20" r:id="rId16"/>
    <sheet name="Konyha villanyszerelési munkái" sheetId="19" r:id="rId17"/>
    <sheet name="Konyha hálózatfejlesztési költs" sheetId="18" r:id="rId18"/>
    <sheet name="Konyhai hidegvíz mérés különvál" sheetId="17" r:id="rId19"/>
  </sheets>
  <definedNames>
    <definedName name="_xlnm.Print_Area" localSheetId="0">Főösszesítő!$A$1:$E$37</definedName>
  </definedNames>
  <calcPr calcId="125725"/>
</workbook>
</file>

<file path=xl/calcChain.xml><?xml version="1.0" encoding="utf-8"?>
<calcChain xmlns="http://schemas.openxmlformats.org/spreadsheetml/2006/main">
  <c r="C22" i="34"/>
  <c r="B22"/>
  <c r="C21"/>
  <c r="B21"/>
  <c r="C20"/>
  <c r="B20"/>
  <c r="C19"/>
  <c r="B19"/>
  <c r="C18"/>
  <c r="B18"/>
  <c r="C16"/>
  <c r="B16"/>
  <c r="C15"/>
  <c r="B15"/>
  <c r="C14"/>
  <c r="B14"/>
  <c r="C13"/>
  <c r="B13"/>
  <c r="C12"/>
  <c r="B12"/>
  <c r="C11"/>
  <c r="B11"/>
  <c r="C9"/>
  <c r="C8"/>
  <c r="B8"/>
  <c r="C7"/>
  <c r="B7"/>
  <c r="I6" i="17"/>
  <c r="H6"/>
  <c r="I6" i="18"/>
  <c r="H6"/>
  <c r="I8" i="19"/>
  <c r="H8"/>
  <c r="I30" i="20"/>
  <c r="H30"/>
  <c r="I33" i="21"/>
  <c r="H33"/>
  <c r="I6" i="22"/>
  <c r="H6"/>
  <c r="H4" i="23"/>
  <c r="I6"/>
  <c r="H6"/>
  <c r="I19" i="24"/>
  <c r="H19"/>
  <c r="I30" i="25"/>
  <c r="H30"/>
  <c r="I48" i="26"/>
  <c r="H48"/>
  <c r="I42" i="27"/>
  <c r="H42"/>
  <c r="I7" i="28"/>
  <c r="H7"/>
  <c r="I31" i="29"/>
  <c r="H31"/>
  <c r="I22" i="30"/>
  <c r="H22"/>
  <c r="I166" i="33"/>
  <c r="I168" s="1"/>
  <c r="C4" i="34" s="1"/>
  <c r="H166" i="33"/>
  <c r="H168" s="1"/>
  <c r="B4" i="34" s="1"/>
  <c r="I164" i="33"/>
  <c r="H164"/>
  <c r="I162"/>
  <c r="H162"/>
  <c r="I159"/>
  <c r="H159"/>
  <c r="I157"/>
  <c r="H157"/>
  <c r="I155"/>
  <c r="H155"/>
  <c r="I153"/>
  <c r="H153"/>
  <c r="I151"/>
  <c r="H151"/>
  <c r="I149"/>
  <c r="H149"/>
  <c r="I147"/>
  <c r="H147"/>
  <c r="I145"/>
  <c r="H145"/>
  <c r="I143"/>
  <c r="H143"/>
  <c r="I141"/>
  <c r="H141"/>
  <c r="I138"/>
  <c r="H138"/>
  <c r="I136"/>
  <c r="H136"/>
  <c r="I134"/>
  <c r="H134"/>
  <c r="I132"/>
  <c r="H132"/>
  <c r="I129"/>
  <c r="H129"/>
  <c r="I126"/>
  <c r="H126"/>
  <c r="I123"/>
  <c r="H123"/>
  <c r="I120"/>
  <c r="H120"/>
  <c r="I118"/>
  <c r="H118"/>
  <c r="I115"/>
  <c r="H115"/>
  <c r="I113"/>
  <c r="H113"/>
  <c r="I110"/>
  <c r="H110"/>
  <c r="I107"/>
  <c r="H107"/>
  <c r="I104"/>
  <c r="H104"/>
  <c r="I101"/>
  <c r="H101"/>
  <c r="I98"/>
  <c r="H98"/>
  <c r="I95"/>
  <c r="H95"/>
  <c r="I92"/>
  <c r="H92"/>
  <c r="I89"/>
  <c r="H89"/>
  <c r="I86"/>
  <c r="H86"/>
  <c r="I83"/>
  <c r="H83"/>
  <c r="I80"/>
  <c r="H80"/>
  <c r="I77"/>
  <c r="H77"/>
  <c r="I74"/>
  <c r="H74"/>
  <c r="I71"/>
  <c r="H71"/>
  <c r="I68"/>
  <c r="H68"/>
  <c r="I65"/>
  <c r="H65"/>
  <c r="I62"/>
  <c r="H62"/>
  <c r="I59"/>
  <c r="H59"/>
  <c r="I56"/>
  <c r="H56"/>
  <c r="I53"/>
  <c r="H53"/>
  <c r="I50"/>
  <c r="H50"/>
  <c r="I47"/>
  <c r="H47"/>
  <c r="I44"/>
  <c r="H44"/>
  <c r="I41"/>
  <c r="H41"/>
  <c r="I38"/>
  <c r="H38"/>
  <c r="I35"/>
  <c r="H35"/>
  <c r="I32"/>
  <c r="H32"/>
  <c r="I29"/>
  <c r="H29"/>
  <c r="I26"/>
  <c r="H26"/>
  <c r="I23"/>
  <c r="H23"/>
  <c r="I20"/>
  <c r="H20"/>
  <c r="I17"/>
  <c r="H17"/>
  <c r="I14"/>
  <c r="H14"/>
  <c r="I11"/>
  <c r="H11"/>
  <c r="I8"/>
  <c r="H8"/>
  <c r="I5"/>
  <c r="H5"/>
  <c r="I35" i="32"/>
  <c r="I37" s="1"/>
  <c r="C5" i="34" s="1"/>
  <c r="H35" i="32"/>
  <c r="H37" s="1"/>
  <c r="B5" i="34" s="1"/>
  <c r="I32" i="32"/>
  <c r="H32"/>
  <c r="I29"/>
  <c r="H29"/>
  <c r="I26"/>
  <c r="H26"/>
  <c r="I23"/>
  <c r="H23"/>
  <c r="I20"/>
  <c r="H20"/>
  <c r="I17"/>
  <c r="H17"/>
  <c r="I14"/>
  <c r="H14"/>
  <c r="I11"/>
  <c r="H11"/>
  <c r="I8"/>
  <c r="H8"/>
  <c r="I5"/>
  <c r="H5"/>
  <c r="I85" i="31"/>
  <c r="I87" s="1"/>
  <c r="C6" i="34" s="1"/>
  <c r="H85" i="31"/>
  <c r="H87" s="1"/>
  <c r="B6" i="34" s="1"/>
  <c r="I83" i="31"/>
  <c r="H83"/>
  <c r="I81"/>
  <c r="H81"/>
  <c r="I79"/>
  <c r="H79"/>
  <c r="I77"/>
  <c r="H77"/>
  <c r="I74"/>
  <c r="H74"/>
  <c r="I72"/>
  <c r="H72"/>
  <c r="I69"/>
  <c r="H69"/>
  <c r="I66"/>
  <c r="H66"/>
  <c r="I64"/>
  <c r="H64"/>
  <c r="I61"/>
  <c r="H61"/>
  <c r="I58"/>
  <c r="H58"/>
  <c r="I55"/>
  <c r="H55"/>
  <c r="I52"/>
  <c r="H52"/>
  <c r="I49"/>
  <c r="H49"/>
  <c r="I46"/>
  <c r="H46"/>
  <c r="I43"/>
  <c r="H43"/>
  <c r="I41"/>
  <c r="H41"/>
  <c r="I39"/>
  <c r="H39"/>
  <c r="I37"/>
  <c r="H37"/>
  <c r="I35"/>
  <c r="H35"/>
  <c r="I32"/>
  <c r="H32"/>
  <c r="I29"/>
  <c r="H29"/>
  <c r="I27"/>
  <c r="H27"/>
  <c r="I25"/>
  <c r="H25"/>
  <c r="I23"/>
  <c r="H23"/>
  <c r="I20"/>
  <c r="H20"/>
  <c r="I18"/>
  <c r="H18"/>
  <c r="I16"/>
  <c r="H16"/>
  <c r="I14"/>
  <c r="H14"/>
  <c r="I12"/>
  <c r="H12"/>
  <c r="I10"/>
  <c r="H10"/>
  <c r="I8"/>
  <c r="H8"/>
  <c r="I6"/>
  <c r="H6"/>
  <c r="I4"/>
  <c r="H4"/>
  <c r="I20" i="30"/>
  <c r="H20"/>
  <c r="I17"/>
  <c r="H17"/>
  <c r="I14"/>
  <c r="H14"/>
  <c r="I11"/>
  <c r="H11"/>
  <c r="I8"/>
  <c r="H8"/>
  <c r="I5"/>
  <c r="H5"/>
  <c r="I29" i="29"/>
  <c r="H29"/>
  <c r="I26"/>
  <c r="H26"/>
  <c r="I23"/>
  <c r="H23"/>
  <c r="I20"/>
  <c r="H20"/>
  <c r="I17"/>
  <c r="H17"/>
  <c r="I14"/>
  <c r="H14"/>
  <c r="I11"/>
  <c r="H11"/>
  <c r="I8"/>
  <c r="H8"/>
  <c r="I5"/>
  <c r="H5"/>
  <c r="I5" i="28"/>
  <c r="H5"/>
  <c r="B9" i="34" s="1"/>
  <c r="I40" i="27"/>
  <c r="H40"/>
  <c r="I38"/>
  <c r="H38"/>
  <c r="I36"/>
  <c r="H36"/>
  <c r="I33"/>
  <c r="H33"/>
  <c r="I30"/>
  <c r="H30"/>
  <c r="I27"/>
  <c r="H27"/>
  <c r="I24"/>
  <c r="H24"/>
  <c r="I21"/>
  <c r="H21"/>
  <c r="I18"/>
  <c r="H18"/>
  <c r="I15"/>
  <c r="H15"/>
  <c r="I13"/>
  <c r="H13"/>
  <c r="I10"/>
  <c r="H10"/>
  <c r="I7"/>
  <c r="H7"/>
  <c r="I4"/>
  <c r="H4"/>
  <c r="I46" i="26"/>
  <c r="H46"/>
  <c r="I43"/>
  <c r="H43"/>
  <c r="I40"/>
  <c r="H40"/>
  <c r="I37"/>
  <c r="H37"/>
  <c r="I34"/>
  <c r="H34"/>
  <c r="I31"/>
  <c r="H31"/>
  <c r="I28"/>
  <c r="H28"/>
  <c r="I25"/>
  <c r="H25"/>
  <c r="I22"/>
  <c r="H22"/>
  <c r="I19"/>
  <c r="H19"/>
  <c r="I16"/>
  <c r="H16"/>
  <c r="I14"/>
  <c r="H14"/>
  <c r="I11"/>
  <c r="H11"/>
  <c r="I8"/>
  <c r="H8"/>
  <c r="I5"/>
  <c r="H5"/>
  <c r="I28" i="25"/>
  <c r="H28"/>
  <c r="I25"/>
  <c r="H25"/>
  <c r="I22"/>
  <c r="H22"/>
  <c r="I19"/>
  <c r="H19"/>
  <c r="I16"/>
  <c r="H16"/>
  <c r="I13"/>
  <c r="H13"/>
  <c r="I10"/>
  <c r="H10"/>
  <c r="I7"/>
  <c r="H7"/>
  <c r="I4"/>
  <c r="H4"/>
  <c r="I17" i="24"/>
  <c r="H17"/>
  <c r="I14"/>
  <c r="H14"/>
  <c r="I11"/>
  <c r="H11"/>
  <c r="I8"/>
  <c r="H8"/>
  <c r="I5"/>
  <c r="H5"/>
  <c r="I4" i="23"/>
  <c r="I4" i="22"/>
  <c r="H4"/>
  <c r="I31" i="21"/>
  <c r="H31"/>
  <c r="I29"/>
  <c r="H29"/>
  <c r="I27"/>
  <c r="H27"/>
  <c r="I25"/>
  <c r="H25"/>
  <c r="I23"/>
  <c r="H23"/>
  <c r="I21"/>
  <c r="H21"/>
  <c r="I19"/>
  <c r="H19"/>
  <c r="I16"/>
  <c r="H16"/>
  <c r="I14"/>
  <c r="H14"/>
  <c r="I12"/>
  <c r="H12"/>
  <c r="I10"/>
  <c r="H10"/>
  <c r="I7"/>
  <c r="H7"/>
  <c r="I5"/>
  <c r="H5"/>
  <c r="I28" i="20"/>
  <c r="H28"/>
  <c r="I26"/>
  <c r="H26"/>
  <c r="I23"/>
  <c r="H23"/>
  <c r="I20"/>
  <c r="H20"/>
  <c r="I17"/>
  <c r="H17"/>
  <c r="I14"/>
  <c r="H14"/>
  <c r="I11"/>
  <c r="H11"/>
  <c r="I8"/>
  <c r="H8"/>
  <c r="I5"/>
  <c r="H5"/>
  <c r="I6" i="19"/>
  <c r="H6"/>
  <c r="I4"/>
  <c r="H4"/>
  <c r="I4" i="18"/>
  <c r="H4"/>
  <c r="I4" i="17"/>
  <c r="H4"/>
  <c r="C23" i="34" l="1"/>
  <c r="D23" i="35" s="1"/>
  <c r="B23" i="34"/>
  <c r="C23" i="35" s="1"/>
  <c r="C24" s="1"/>
  <c r="D24"/>
  <c r="B24" i="34" l="1"/>
  <c r="C25" i="35"/>
  <c r="C26" s="1"/>
  <c r="C27" s="1"/>
</calcChain>
</file>

<file path=xl/sharedStrings.xml><?xml version="1.0" encoding="utf-8"?>
<sst xmlns="http://schemas.openxmlformats.org/spreadsheetml/2006/main" count="1151" uniqueCount="427">
  <si>
    <t>Akadálymentesítés</t>
  </si>
  <si>
    <t>K-tétel</t>
  </si>
  <si>
    <t>Épület akadálymentesítése, Akadálymentesítési dokumentációban leírtak alapján</t>
  </si>
  <si>
    <t>klt</t>
  </si>
  <si>
    <t xml:space="preserve"> </t>
  </si>
  <si>
    <t>47-151-001-001-34-14110</t>
  </si>
  <si>
    <t>vakolt felületen (csak javítás szükség szerint max 20 % felületen)</t>
  </si>
  <si>
    <t>m2</t>
  </si>
  <si>
    <t>Festés műanyagbázisú diszperziós beltéri falfestékkel, két rétegben, a  felület  megtisztításával, kaparással, dörzsöléssel, lemosással, tapaszolással,</t>
  </si>
  <si>
    <t>M-47-141-001-001-13-61120</t>
  </si>
  <si>
    <t>vakolt felületen, fehér színben</t>
  </si>
  <si>
    <t>db</t>
  </si>
  <si>
    <t>m</t>
  </si>
  <si>
    <t>Lapburkolatok bontása, padlóburkolat bármely méretű kőagyag, mozaik vagy</t>
  </si>
  <si>
    <t>42-000-2.1</t>
  </si>
  <si>
    <t>tört mozaik lapból</t>
  </si>
  <si>
    <t>Lapburkolatok bontása, lábazatburkolat 0,50 m magasságig, egyenes egysoros vagy lépcsős kivitelben,</t>
  </si>
  <si>
    <t>42-000-2.3</t>
  </si>
  <si>
    <t>10x10 - 20x20 cm-es lapméretig</t>
  </si>
  <si>
    <t>36-090-2.1.1</t>
  </si>
  <si>
    <t>Felület-előkészítés meglévő cementkötésű aljzat tisztítása, laza vagy szennyezett felületrészek eltávolítása,</t>
  </si>
  <si>
    <t>31-032-1.1.2</t>
  </si>
  <si>
    <t>3 mm vastagságig, betoncsiszolóval</t>
  </si>
  <si>
    <t>Felület-előkészítés alapfelület előkészítése (kellősítése) műanyagbázisú alapozóval, hengerrel felhordva, 1 rétegben</t>
  </si>
  <si>
    <t>31-032-1.3.1-0415916</t>
  </si>
  <si>
    <t>Mélyalapozó</t>
  </si>
  <si>
    <t>31-032-2.1.2.1-0215094</t>
  </si>
  <si>
    <t>42-011-2.1.1.1-0151721</t>
  </si>
  <si>
    <t>Padlóburkolat készítése, beltérben, tégla, beton, vakolt alapfelületen, mázas kerámiával, kötésben vagy hálósan, 3-5 mm vtg. ragasztóba rakva, 1-10 mm fugaszélességgel, 10x10 - 20x20 cm közötti lapmérettel</t>
  </si>
  <si>
    <t>42-022-1.1.1.1.1.2</t>
  </si>
  <si>
    <t>cementkötésű ragasztóhabarcs, szürke, Flex fugázó, fehér</t>
  </si>
  <si>
    <t>42-022-2.1.1.1.2-0212002</t>
  </si>
  <si>
    <t>Építési törmelék konténeres elszállítása, lerakása, lerakóhelyi díjjal,</t>
  </si>
  <si>
    <t>21-011-11.3</t>
  </si>
  <si>
    <t>5,0 m3-es konténerbe</t>
  </si>
  <si>
    <t>Munkahelyi depóniából építési törmelék konténerbe rakása, kézi erővel, önálló munka esetén elszámolva,</t>
  </si>
  <si>
    <t>21-011-12</t>
  </si>
  <si>
    <t>konténer szállítás nélkül</t>
  </si>
  <si>
    <t>m3</t>
  </si>
  <si>
    <t>STM LUX 2 x 58 w - os fénycső armatúra szerelés</t>
  </si>
  <si>
    <t>Kijárat mutató /ECOGLASSE LEDES /</t>
  </si>
  <si>
    <t>V STAS 2x26 w-os mélysugárzó szerelés üveg lappal</t>
  </si>
  <si>
    <t>LEGRAND TV-RD-SAT antenna csatlakozóaljzat szerelése süllyesztetten, fészekvéséssel, doboz elhelyezéssel, bekötéssel, keret nélkül, VALENA típusú mechanizmus fedéllel</t>
  </si>
  <si>
    <t>LEGRAND süllyesztetten elhelyezett szerelvényhez keret felszerelése (szerelési ideje a kapcsoló, aljzat szerelési idejében szerepel) VALENA típusú fehér keret fehér díszítő</t>
  </si>
  <si>
    <t>Fészekvésés dobozozok részére téglafalban 65 mm</t>
  </si>
  <si>
    <t>Fészekvésés dobozok részére téglafalban 80 mm</t>
  </si>
  <si>
    <t>Fészekvésés téglafalban 100x100 mm</t>
  </si>
  <si>
    <t>MÜ III. jelű műanyag védőcső szerelése horonyba, elágazó</t>
  </si>
  <si>
    <t>dobozokkal, horonyvéséssel 16,0 mm átm.</t>
  </si>
  <si>
    <t>dobozokkal, horonyvéséssel 23,0 mm átm.</t>
  </si>
  <si>
    <t>Szigetelt vezeték elhelyezése védőcsőbe húzva, vagy vezetékcsatornába fektetve, rézvezetővel, leágazó kötésekkel, szigetelés ellenállás méréssel VLG HO7V-U</t>
  </si>
  <si>
    <t>450/750 V (Mcu) tömör rézvezeték PVC szigeteléssel 1.50 mm2</t>
  </si>
  <si>
    <t>Szigetelt vezeték elhelyezése védőcsőbe húzva, vagy vezetékcsatornába fektetve, rézvezetővel, leágazó kötésekkel, szigetelés ellenállás méréssel EURO-KÁBEL HO7V-K 450/750 V (Mkh) f,k,z/s sodrott rézvezeték PVC</t>
  </si>
  <si>
    <t>szigeteléssel 2,5 mm2</t>
  </si>
  <si>
    <t>Kábelszerű vezeték elhelyezése 1-12 erű rézvezetővel, elágazó dobozokkal és kötésekkel, szigetelés ellenállás méréssel, előre beépített tartószerkezetre EURO-KÁBEL NYM-J</t>
  </si>
  <si>
    <t>300/500 V (MBcu) PVC köpenyes rézvezeték 3 x  1,5 mm2</t>
  </si>
  <si>
    <t>300/500 V (MBcu) PVC köpenyes rézvezeték 5 x  1,5 mm2</t>
  </si>
  <si>
    <t>Bontási munkák</t>
  </si>
  <si>
    <t>ÉV jegyzőkönyv és átadási dokumentáció készités</t>
  </si>
  <si>
    <t>Hátsó kerítés szakasz építése az alábbi műszaki tartalommal: acél zártszelvény oszlopok 3 m-enként bebetonozva, közötte előregyártott kerti betonszegély lábazat süllyesztve, 1,50 m magas horganyzott acél drótfonattal,</t>
  </si>
  <si>
    <t>1 sor tüskéshuzallal</t>
  </si>
  <si>
    <t>Mozgás érzékelő egység felszerelése lámpákhoz.</t>
  </si>
  <si>
    <t>Fénycső szerelése két foglalattal, SIMOTRADE 58 W   830, 840  3 sávos</t>
  </si>
  <si>
    <t>Fő elosztó szerelés FI relével</t>
  </si>
  <si>
    <t>Kisegítő- és részmunkák, parketta csiszolása és lakkozása, nagy igénybevételre,</t>
  </si>
  <si>
    <t>42-042-6.1.2.2-0310125</t>
  </si>
  <si>
    <t>vízbázisú lakkal alapozó + vízbázisú parkettalakk, selyem, erős igénybevételhez</t>
  </si>
  <si>
    <t>Konyhai hidegvíz mérés különválasztása</t>
  </si>
  <si>
    <t>Konyhai hidegvíz mérés különválasztása, a szükséges gépészeti munkák elvégzésével</t>
  </si>
  <si>
    <t>Konyha hálózatfejlesztési költsége mérőszekrénnyel</t>
  </si>
  <si>
    <t>Konyha felújításához tartozó hálózatfejlesztési díj költsége, mérőszekrénnyel</t>
  </si>
  <si>
    <t>Konyha villanyszerelési munkái</t>
  </si>
  <si>
    <t>Gyengeáramú kábelezés, villanyszerelés</t>
  </si>
  <si>
    <t>Erősáramú kábelezés</t>
  </si>
  <si>
    <t>Konyhatechnológiai berendezések</t>
  </si>
  <si>
    <t>MA-752 Típus számú</t>
  </si>
  <si>
    <t>Egyetemes konyhagép, 2 sebességes alapgép,  Gördíthető állvány Húsdaráló segédgép Habverő és dagasztó segédgép Burgonyapüré adapter 6 késes szeletelő tárcsa (csak anyag ár, beüzemelés külön tételben szerepel)</t>
  </si>
  <si>
    <t>GT4.98SE Típus számú</t>
  </si>
  <si>
    <t>4 Égős gáztűzhely,  Teljesítmény: 13,6 kW Méret:: 900x900x900mm (csak anyag ár, beüzemelés külön tételben szerepel)</t>
  </si>
  <si>
    <t>Omniwash típusú</t>
  </si>
  <si>
    <t>Nagykonyhai mosogatógép Ciklusidő: 1,5-3 perc  2 programban, bevezető előmosó asztallal,  Tartozékok: 1db tányérkosár,1db pohárkosár, 1db evőeszköz kosár, Teljesítmény: 9600W (csak anyag ár, beüzemelés külön tételben szerepel)</t>
  </si>
  <si>
    <t>BWT15 Típus számú</t>
  </si>
  <si>
    <t>BWT Aquadial vízlágyító 15 Lt + Multiblok (csak anyag ár, beüzemelés külön tételben szerepel)</t>
  </si>
  <si>
    <t>EF3013 Típus számú</t>
  </si>
  <si>
    <t>Rozsdamentes kivitelű elszívó ernyő Méret: 3000x1300x350 (csak anyag ár, beüzemelés külön tételben szerepel)</t>
  </si>
  <si>
    <t>EF1511 Típus számú</t>
  </si>
  <si>
    <t>Rozsdamentes kivitelű elszívó ernyő, világítással Méret: 1500x1100x350 (csak anyag ár, beüzemelés külön tételben szerepel)</t>
  </si>
  <si>
    <t>PFO 40/50 Típus számú</t>
  </si>
  <si>
    <t>Rozsdamentes kivitelű ipari padlóösszefolyó Méret: 500x400x250mm (csak anyag ár, beüzemelés külön tételben szerepel)</t>
  </si>
  <si>
    <t>GLF 151 Típus számú</t>
  </si>
  <si>
    <t>Gázüst, kerek csésze, szögletes üstház, indirekt fűtéssel, kettős biztonsági rendszerrel, vízfeltöltő csappal, hidegvíz csatlakozóval, köpeny feltöltés lágy vízzel,  Gázégő piezzo gyújtással Teljesítmény: 19 kW Elektromos csatlakozás: 230V Kapacitás: 150 Liter Méret: 900x900x900 2" ételcsap    Forgógombos folyamatos fűtésszabályozás Magas ötvözetű csésze (csak anyag ár, beüzemelés külön tételben szerepel)</t>
  </si>
  <si>
    <t>Gépek elhelyezése, beüzemelése</t>
  </si>
  <si>
    <t>Konyha építészeti, gépészeti, légtechnikai munkái</t>
  </si>
  <si>
    <t>Konyha padozati burkolat csere csúszásmentes kerámia lap, 50m2</t>
  </si>
  <si>
    <t>Konyha festési munkái</t>
  </si>
  <si>
    <t>Gázhálózat átépítés anyaga, csövek, könyökök, bilincsek, mágnes szelep,</t>
  </si>
  <si>
    <t>Lágy víz hálózat kiépítés anyaga, , csövek, idomok,</t>
  </si>
  <si>
    <t>Vízhálózat, csatorna hálózat átépítés anyag, csövek, idomok, rögzítő elemek,</t>
  </si>
  <si>
    <t>Gáz tervezés, engedélyeztetés</t>
  </si>
  <si>
    <t>Elszívó egység, légszállítási képesség 1300m3/h (csak anyag ár, beüzemelés külön tételben szerepel)</t>
  </si>
  <si>
    <t>Befúvó egység, hőcserélőn keresztül (csak anyag ár, beüzemelés külön tételben szerepel)</t>
  </si>
  <si>
    <t>Légtechnikai csövezés, csatornák idomok, függesztő elemek, horganyzott kivitel (csak anyag ár, beüzemelés külön tételben szerepel)</t>
  </si>
  <si>
    <t>Légtechnikai csövezés, csatornák idomok, függesztő elemek horganyzott kivitel (csak anyag ár, beüzemelés külön tételben szerepel)</t>
  </si>
  <si>
    <t>Légtechnikai gépészeti szerelés, beüzemelés</t>
  </si>
  <si>
    <t>Automatika szerelvényezés</t>
  </si>
  <si>
    <t>Elektrotechnikai munkák</t>
  </si>
  <si>
    <t>Napkollektor felszerelése</t>
  </si>
  <si>
    <t>Napkollektoros rendszer telepítése használati melegvíz ellátás rásegítésére, gépészeti elemekkel együtt</t>
  </si>
  <si>
    <t>Régi medence gyermekmedencévé alakítása</t>
  </si>
  <si>
    <t>Műszaki tartalom: Medence belmérete 9,0x3,6 m, gyermekmedence esetén max. 16 fő egyidejű fürdőzésére alkalmas, szükséges forgatási teljesítmény 32 m3/h. Forgatási teljesítmény 2db D800 mm-es szűrőtartállyal biztosítható. Gépház igény: 3,6x3,0m belmérettel, belmagasság 2,0m Puffer tározó: 3,0x1,0m belmérettel, belmagasság 2,0m Gépház  puffer tározó egybe építve 25cm-es falszerkezettel külméret 5,3x3,5m. Hálózati víz csatlakozás: 1 elzáró szerelvénnyel Szennycsatorna: D110 Elektromos energia igény: 3,5kW, 400V ______________________________________________________ Vízgépészeti kivitelezési munkák az érvényben lévő szabványoknak, és ÁNTSZ</t>
  </si>
  <si>
    <t>előírásoknak megfelelő kialakítással</t>
  </si>
  <si>
    <t>Vízgépészeti vezérlő elektromosság</t>
  </si>
  <si>
    <t>(vezérlőszekrény, kábelezés, bekötés, ÉV mérés) kompletten</t>
  </si>
  <si>
    <t>Medence burkolása uszodai kerámia csempével, lapméret 12,5x25 cm világoskék színben, szerkezet 1 cm-es kiegyenlítéssel, vízszigeteléssel, segédanyagokkal kompletten. Medence alja, lépcső, medence perem, illetve</t>
  </si>
  <si>
    <t>teljes lábmosó csúszásmentes burkolattal</t>
  </si>
  <si>
    <t>Medence számára 3,6x3,0 m belméretű, 2,0 m belmagasságú gépház és 3,0x1,0 m belméretű, 2,0 m belmagasságú puffer tározó kialakítása a szükséges föld- és szerkezetépítési munkákkal. Víz-, szennyvíz és elektromos csatlakozási pontok kiépítésével. Meglévő medencetest átalakítási munkái,</t>
  </si>
  <si>
    <t>áttörések, stb.</t>
  </si>
  <si>
    <t>Medencegépészet elektromos ellátása</t>
  </si>
  <si>
    <t>meglévő rendszerről</t>
  </si>
  <si>
    <t>Új terasz lefedések készítése</t>
  </si>
  <si>
    <t>41-000-2</t>
  </si>
  <si>
    <t>Hullámlemez fedés bontása (pala, fém, műanyag)</t>
  </si>
  <si>
    <t>Épület acélvázszerkezet,</t>
  </si>
  <si>
    <t>34-000-1.3</t>
  </si>
  <si>
    <t>acél tetőszerkezet bontása vagy átalakítása rácsos vagy tömör szaruzattal, 40 kg/m2 tömegig, fa tartószerkezet fogadására</t>
  </si>
  <si>
    <t>Szelemen vonalában meglévő acél tartók vonalában felfekvés kialakítása</t>
  </si>
  <si>
    <t>hőszigetelés előtt</t>
  </si>
  <si>
    <t>Fa tetőszerkezetek bármely rendszerben ácsszerkezeti elemekből, 0,036-0,040 m3/m2 bedolgozott famennyiség között</t>
  </si>
  <si>
    <t>35-001-1.6-0680041</t>
  </si>
  <si>
    <t>gyalult fűrészelt fa- és kiegészítő acélszerkezetből</t>
  </si>
  <si>
    <t>Pergola- és előtetők fedése áttetsző, 10 mm vastag, 1 cellás, víztiszta polikarbonát lemezzel, a szükséges toldó-, záró- és tömítő profilokkal együtt</t>
  </si>
  <si>
    <t>faszerkezethez rögzítve</t>
  </si>
  <si>
    <t>Függő ereszcsatorna szerelése, csatornatartó felszerelésével, betorkolócső, véglemez, szeglet, tágulási hézag és vízvető beépítésével, 0.55 mm vastag horganyzott acéllemezből félkör szelvényű</t>
  </si>
  <si>
    <t>43-210-001-012-15-11110</t>
  </si>
  <si>
    <t>25 cm kiterített szélességgel</t>
  </si>
  <si>
    <t>Lefolyócső szerelése, csőbilincs elhelyezésével, hattyúnyak, kifolyókönyök beépítésével, állványcsőbe való bekötéssel, csőkarika elhelyezéssel, 0.55 mm vastag horganyzott acéllemezből, kör szelvényű</t>
  </si>
  <si>
    <t>43-230-001-012-15-15110</t>
  </si>
  <si>
    <t>Külső fafelületek lazúrozása, akrilátlatex bázisú, vízzel hígítható páccal, tagolt</t>
  </si>
  <si>
    <t>47-031-3.12.1.2-0418751</t>
  </si>
  <si>
    <t>felületen falazúr</t>
  </si>
  <si>
    <t>Udvari teraszok burkolása</t>
  </si>
  <si>
    <t>Műkő burkolatok bontása, műkő fal-, pillér- és oszlopburkolat,</t>
  </si>
  <si>
    <t>42-000-4.2.2</t>
  </si>
  <si>
    <t>előregyártott műkőből, 1,5 m2 feletti elemekből</t>
  </si>
  <si>
    <t>42-000-4.3</t>
  </si>
  <si>
    <t>műkő lábazat, 50 cm magasságig</t>
  </si>
  <si>
    <t>Vakolat leverése oldalfalról vagy mennyezetről 1,5 cm vastagságig</t>
  </si>
  <si>
    <t>36-000-1.4</t>
  </si>
  <si>
    <t>lábazati cementvakolat 5 cm vastagságig</t>
  </si>
  <si>
    <t>5,0 m3-es konténerbe lábazati alapvakolat</t>
  </si>
  <si>
    <t>36-007-9.1.1-0415939</t>
  </si>
  <si>
    <t>Lábazati vakolatok; lábazati alapvakolat felhordása kézi erővel, 2 cm vastagságban, lábazati alapvakolat</t>
  </si>
  <si>
    <t>Szellőző, falszárító felújító vakolat készítése, alacsony és közepes só és nedvességtartalom esetén, kézi felhordással, szárazhabarcsból,</t>
  </si>
  <si>
    <t>36-012-2.1.1.2-0415952</t>
  </si>
  <si>
    <t>3 cm vastagságban</t>
  </si>
  <si>
    <t>Lábazati felületek festése páraáteresztő lábazatfestékkel</t>
  </si>
  <si>
    <t>választott színben</t>
  </si>
  <si>
    <t>Padlóburkolat hordozószerkezetének felületelőkészítése kültérben, hőterhelt felületen beton alapfelületen önterülő felületkiegyenlítés készítése 3,0 mm</t>
  </si>
  <si>
    <t>42-011-2.2.1.4.1-0313033</t>
  </si>
  <si>
    <t>átlagos rétegvastagságban kültéri, önterülő, aljzatkiegyenlítő simítóhabarcs</t>
  </si>
  <si>
    <t>Padlóburkolat hordozószerkezetének felületelőkészítése kültérben, hőterhelt felületen beton alapfelületen önterülő felületkiegyenlítés készítése 5 mm</t>
  </si>
  <si>
    <t>42-011-2.2.1.4.1-0313032</t>
  </si>
  <si>
    <t>átlagos rétegvastagságban önterülő aljzatkiegyenlítő</t>
  </si>
  <si>
    <t>Padlóburkolat hordozószerkezetének felületelőkészítése kültérben, hőterhelt felületen beton alapfelületen felületelőkészítő alapozó és tapadóhíd felhordása egy rétegben</t>
  </si>
  <si>
    <t>42-011-2.2.1.1-0151721</t>
  </si>
  <si>
    <t>alapozó</t>
  </si>
  <si>
    <t>Padlóburkolat készítése, kültérben, hőterhelt felületen, tégla, beton, vakolt alapfelületen, gres, kőporcelán lappal, kötésben vagy hálósan, 3-5 mm vtg. ragasztóba rakva, 1-10 mm fugaszélességgel, 20x20 - 40x40 cm közötti lapmérettel</t>
  </si>
  <si>
    <t>42-022-1.2.1.2.1.1-0212004</t>
  </si>
  <si>
    <t>Flex ragasztó, kül- és beltérbe, fagyálló, padlófűtéshez is, flex fugázó, fehér,</t>
  </si>
  <si>
    <t>Lábazatburkolat készítése, kültérben, gres, kőporcelán lappal, egyenes, egysoros kivitelben, 3-5 mm ragasztóba rakva, 1-10 mm fugaszélességgel, 10 cm magasságig, 20x20 - 40×40 cm közötti lapmérettel</t>
  </si>
  <si>
    <t>42-022-2.2.2.1.1-0212004</t>
  </si>
  <si>
    <t>FLEX/Flex ragasztó, kül- és beltérbe, flex fugázó, fehér,</t>
  </si>
  <si>
    <t>Lépcsőburkolat készítése, kültérben, 3-10 mm ragasztóba rakva, 1-20 mm fugaszélességgel, járólap 35 cm szélességig, 3 cm lapvastagságig, (élvédelem nélkül) gres, kőporcelán lappal, 20x20 - 40×40 cm közötti lapmérettel</t>
  </si>
  <si>
    <t>42-022-3.2.1.1.2.1-0212004</t>
  </si>
  <si>
    <t>FLEX/Flex ragasztó, kül- és beltérbe, fagyálló, flex fugázó fehér,</t>
  </si>
  <si>
    <t>Lépcsőburkolat készítése, kültérben, 3-10 mm ragasztóba rakva, 1-20 mm fugaszélességgel, homloklap, tagozat nélkül, gres, kőporcelán lappal, 20x20 - 40×40 cm közötti lapmérettel</t>
  </si>
  <si>
    <t>42-022-3.2.1.2.2.1-0212004</t>
  </si>
  <si>
    <t>FLEX/Flex ragasztó, kül- és beltérbe, fagyálló, flex fugázó, fehér,</t>
  </si>
  <si>
    <t>Lábazatburkolat készítése, kültérben, gres, kőporcelán lappal, lépcsős kivitelben, ragasztva, 3-5 mm ragasztóba rakva, 1-10 mm fugaszélességgel, 20 cm magasságig, 20x20 - 40×40 cm közötti lapmérettel</t>
  </si>
  <si>
    <t>42-022-2.2.2.2.1-0212004</t>
  </si>
  <si>
    <t>FLEX/Flex ragasztó, flex fugázó, fehér</t>
  </si>
  <si>
    <t>Új kerítés készítése</t>
  </si>
  <si>
    <t>Munkaterület ideiglenes lehatárolása, az építési munkák idejére</t>
  </si>
  <si>
    <t>Rácsok, korlátok, kerítések bontása,</t>
  </si>
  <si>
    <t>45-000-2.6</t>
  </si>
  <si>
    <t>drótfonatos kerítés oszlopokkal</t>
  </si>
  <si>
    <t>Fém nyílászáró szerkezetek bontása, ajtó, ablak, kapu,</t>
  </si>
  <si>
    <t>45-000-1.1.2</t>
  </si>
  <si>
    <t>1,01-2,00 m2 felület között</t>
  </si>
  <si>
    <t>45-000-1.1.3</t>
  </si>
  <si>
    <t>2,01 m2 felület felett</t>
  </si>
  <si>
    <t>45-000-2.1</t>
  </si>
  <si>
    <t>Rácsok, korlátok, kerítések bontása, idomacél rács</t>
  </si>
  <si>
    <t>Utcai kerítés építése az alábbi műszaki tartalommal: meglévő beton lábazat felújítása-javítása szükség szerint rabicolással, a mezők max. 2,50 m-enként elhelyezett feljavított oszloppal, lábazati fal kívül-belül festett felülettel, max. 1,2 m magas,</t>
  </si>
  <si>
    <t>AXIS D táblás acél betétekkel, gyári festett felületkezeléssel</t>
  </si>
  <si>
    <t>Utcai kerítés építése az alábbi műszaki tartalommal: új beton alap és lábazat 30*80 cm-es sávalappal, ZS 20 zsalukő lábazattal 50 cm magasságban, a mezők max. 2,50 m-enként elhelyezett zártszelvény oszloppal, lábazati fal kívül-belül festett felülettel, max. 1,2 m magas,</t>
  </si>
  <si>
    <t>Utcai-oldalsó kerítés építése az alábbi műszaki tartalommal: meglévő jó állapotú beton lábazat vakolása, a mezők max. 2,50 m-enként elhelyezett feljavított oszloppal, lábazati fal kívül-belül festett felülettel, max. 1,2 m magas,</t>
  </si>
  <si>
    <t>Kerítéskapu elhelyezése kerítésmezőkkel azonos kivitelben, felületkezeléssel, rögzítéssel</t>
  </si>
  <si>
    <t>egyszárnyú kiskapu</t>
  </si>
  <si>
    <t>kétszárnyú nagykapu 4-5 m kapuszélességig</t>
  </si>
  <si>
    <t>Egyik kétszárnyú kapu motorizálása</t>
  </si>
  <si>
    <t>Egyik kiskapura elektromoms zár telepítése, kaputelefonnal együtt kiépítve</t>
  </si>
  <si>
    <t>4 csoportszobában parketta csiszolása, lakkozása</t>
  </si>
  <si>
    <t>2 csoportszobában parkettacsere</t>
  </si>
  <si>
    <t>Keményfából készült lábazati vagy falvédő deszka bontása</t>
  </si>
  <si>
    <t>42-000-491</t>
  </si>
  <si>
    <t>25 cm szélességig</t>
  </si>
  <si>
    <t>Fa-, hézagmentes műanyag- és szőnyegburkolatok bontása,</t>
  </si>
  <si>
    <t>42-000-3.2.2</t>
  </si>
  <si>
    <t>csaphornyos vagy mozaikparketta, aljzatbetonra ragasztva</t>
  </si>
  <si>
    <t>Egyéb bontások, ragasztott padlóburkolat aljzatának portalanítása, a maradék ragasztószer oldószeres eltávolítása,</t>
  </si>
  <si>
    <t>42-000-6.2</t>
  </si>
  <si>
    <t>maratása, felkaparása</t>
  </si>
  <si>
    <t>Padlóburkolat hordozószerkezetének felületelőkészítése beltérben, beton alapfelületen felületelőkészítő alapozó és tapadóhíd felhordása egy rétegben</t>
  </si>
  <si>
    <t>42-011-2.1.1.1-0313841</t>
  </si>
  <si>
    <t>vizesdiszperziós alapozó</t>
  </si>
  <si>
    <t>Padlóburkolat hordozószerkezetének felületelőkészítése beltérben, beton alapfelületen kenhető víz- és páraszigetelés felhordása egy rétegben, hajlaterősítő szalag elhelyezésével folyékony fólia, oldószermentes</t>
  </si>
  <si>
    <t>42-011-2.1.1.2-0216006</t>
  </si>
  <si>
    <t>kül-beltéri, csempeburkolat alá vízszigetelésekhez, szürke</t>
  </si>
  <si>
    <t>Meglévő aljzat kiegyenlítése, ragasztott parketta, valamint rugalmas burkolat alá (nagy igénybevétel) tömör, nem szívó aljzat (pl. kerámia burkolat) felület előkészítése, 3 mm vastagságban önterülő aljzatkiegyenlítő,</t>
  </si>
  <si>
    <t>42-041-3.2.3.1-0313904</t>
  </si>
  <si>
    <t>szürke + diszperziós alapozó</t>
  </si>
  <si>
    <t>Parkettafektetés csaphornyos parkettából, kiegyenlített aljzatra ragasztva, nedvességre kevésbé érzékeny fafajtából, csaphornyos parketta,</t>
  </si>
  <si>
    <t>42-042-4.1.2.2.1-0110701</t>
  </si>
  <si>
    <t>22 mm vtg, tölgy,</t>
  </si>
  <si>
    <t>Lábazat kialakítása, falábazat (székléc) készítése</t>
  </si>
  <si>
    <t>42-042-31.5.1</t>
  </si>
  <si>
    <t>keményfából</t>
  </si>
  <si>
    <t>Csoportszobák, folyosók, öltözők festése, mázolása</t>
  </si>
  <si>
    <t>Falsimítás műanyag kötőanyagú készítménnyel, 1,5 mm vastagságig, felülettisztítással, portalanítással, sarkok, élek legömbölyítésével, csiszolással, meszes glettel, vagy azzal egyenértékű,</t>
  </si>
  <si>
    <t>Acélfelületek közbenső festése cső és regisztercső felületén (NÁ 80-ig), függesztőn és tartóvason, sormosdó állványzaton műgyanta kötőanyagú, oldószeres festékkel</t>
  </si>
  <si>
    <t>47-021-21.4.1-0130821</t>
  </si>
  <si>
    <t>alapozófesték, fehér</t>
  </si>
  <si>
    <t>Acélfelületek átvonó festése cső és regisztercső felületén (NÁ 80-ig), függesztőn és tartóvason, sormosdó állványzaton műgyanta kötőanyagú, oldószeres festékkel</t>
  </si>
  <si>
    <t>47-021-31.4.1-0130431</t>
  </si>
  <si>
    <t>selyemfényű zománcfesték, fehér,</t>
  </si>
  <si>
    <t>Acélfelületek közbenső festése fűtőtesten, NÁ 80 feletti csövön műgyanta kötőanyagú, oldószeres festékkel</t>
  </si>
  <si>
    <t>47-021-21.5.1-0137031</t>
  </si>
  <si>
    <t>zománcfesték, fehér</t>
  </si>
  <si>
    <t>Acélfelületek átvonó festése fűtőtesten, NÁ 80 feletti csövön műgyanta kötőanyagú, oldószeres festékkel</t>
  </si>
  <si>
    <t>47-021-31.5.1-0137031</t>
  </si>
  <si>
    <t>Villanyszerelés, lámpák és vezetékek cseréje (konyha blokk nélk.)</t>
  </si>
  <si>
    <t>STM LUX 2 x 58 w - os fénycső armatúra szerelés /INVERTERES/</t>
  </si>
  <si>
    <t>STT 2x58 w - os tükrös armatúra szerelés</t>
  </si>
  <si>
    <t>Kijárat mutató /ECOGLASSE LEDES /+ FÜGGESZTÉK</t>
  </si>
  <si>
    <t>V STAS 2x26 w-os mélysugárzó szerelés üveg lappal /INVERTERES /</t>
  </si>
  <si>
    <t>26 w - os compact fénycső szerelés</t>
  </si>
  <si>
    <t>SIMOVILL gyártmányú műanyagbúrás, formatervezett kapcsolóval ellátott, bútorvilágításra is alkalmas fénycsöves lámpatest, előre elkészített tartószerkezetre</t>
  </si>
  <si>
    <t>szerelve SB-118   1x18 W</t>
  </si>
  <si>
    <t>UFO jellgű lámpa szerelés + LEDES IZZÓ</t>
  </si>
  <si>
    <t>STELO tip. udvari lámpa szerelés + ledes izzó</t>
  </si>
  <si>
    <t>MMcu falvezeték szerelés</t>
  </si>
  <si>
    <t>csíkkal egyes keret</t>
  </si>
  <si>
    <t>LEGRAND kapcsoló szerelése süllyesztetten, fészekvéséssel, doboz elhelyezéssel, bekötéssel, keret nélkül 10 A, 250 V,</t>
  </si>
  <si>
    <t>VALENA típusú mechanizmus fedéllel fehér színű kétpólusú</t>
  </si>
  <si>
    <t>LEGRAND 2P+F földelt csatlakozóaljzat szerelése süllyesztetten, fészekvéséssel, doboz elhelyezéssel, bekötéssel, keret nélkül, 16 A, 250 V, VALENA típusú</t>
  </si>
  <si>
    <t>mechanizmus fedéllel fehér színű 2p+F gyerekvédelemmel</t>
  </si>
  <si>
    <t>LEGRAND kapcsoló szerelése süllyesztetten, fészekvéséssel, doboz elhelyezéssel, bekötéssel, keret nélkül 10 A, 250 V, VALENA típusú mechanizmus fedéllel fehér színű váltó</t>
  </si>
  <si>
    <t>LEGRAND telekommunikációs csatlakozóaljzat szerelése süllyesztetten, fészekvéséssel, doboz elhelyezéssel, bekötéssel, keret nélkül, VALENA típusú mechanizmus fedéllel</t>
  </si>
  <si>
    <t>fehér színű 2xRJ11</t>
  </si>
  <si>
    <t>elefántcsont színű csillagpontos</t>
  </si>
  <si>
    <t>MCS- II es csatorna szerelés</t>
  </si>
  <si>
    <t>Horonyvésés kézi erővel téglafalban 8 cm2-ig</t>
  </si>
  <si>
    <t>vakolatjavítással</t>
  </si>
  <si>
    <t>Raktár elosztó felújitás./  élelmiszer /</t>
  </si>
  <si>
    <t>2 gyermeköltöző és folyosójának burkolat felújítása</t>
  </si>
  <si>
    <t>Vakolatok pótlása, keskenyvakolatok pótlása oldalfalon,</t>
  </si>
  <si>
    <t>10 cm szélességig</t>
  </si>
  <si>
    <t>Kontaktesztrich készítése kézi feldolgozással, cementbázisú esztrichből max. 3 cm vastagságban</t>
  </si>
  <si>
    <t>"felület kiegyenlítés bontott burkolat alatt"</t>
  </si>
  <si>
    <t>Padlóburkolat hordozószerkezetének felületelőkészítése beltérben, beton alapfelületen</t>
  </si>
  <si>
    <t>felületelőkészítő alapozó és tapadóhíd felhordása egy rétegben</t>
  </si>
  <si>
    <t>Lábazatburkolat készítése, beltérben, mázas kerámiával, egyenes, egysoros kivitelben, 3-5 mm ragasztóba rakva, 1-10 mm fugaszélességgel, 10 cm magasságig, 10x20 - 20×20 cm közötti lapmérettel</t>
  </si>
  <si>
    <t>ragasztó, fagyálló fugázó fehér</t>
  </si>
  <si>
    <t>4 gyermekmosdó és hátsó öltöző-folyosó felújítás munkái</t>
  </si>
  <si>
    <t>Lapburkolatok bontása, fal-, pillér- és oszlopburkolat, bármely méretű</t>
  </si>
  <si>
    <t>42-000-2.2</t>
  </si>
  <si>
    <t>mozaik, kőagyag és csempe</t>
  </si>
  <si>
    <t>Lábazatburkolat bontása, egyenes egysoros vagy lépcsős kivitelben 0,50 m magasságig</t>
  </si>
  <si>
    <t>42-000-135</t>
  </si>
  <si>
    <t>10x10 - 40x40 cm lapméretig</t>
  </si>
  <si>
    <t>Beton aljzatok, bontása 10 cm vastagság felett,</t>
  </si>
  <si>
    <t>31-000-14.2</t>
  </si>
  <si>
    <t>kavicsbetonból</t>
  </si>
  <si>
    <t>Letaposott-szennyezett agyag, illetve földpadló, feltöltés bontása, kihordása depóniába</t>
  </si>
  <si>
    <t>21-003-10.1</t>
  </si>
  <si>
    <t>száraz, földnedves</t>
  </si>
  <si>
    <t>Fa nyílászáró szerkezetek bontása, ajtó, ablak vagy kapu,</t>
  </si>
  <si>
    <t>44-000-1.1</t>
  </si>
  <si>
    <t>2,00 m2-ig</t>
  </si>
  <si>
    <t>44-000-1.2</t>
  </si>
  <si>
    <t>2,01-4,00 m2 között</t>
  </si>
  <si>
    <t>Szerelőbeton készítése, 6 cm vastagságban</t>
  </si>
  <si>
    <t>23-003-11.1-0112210</t>
  </si>
  <si>
    <t>C12/15 - X0b(H) képlékeny kavicsbeton keverék CEM 32,5 pc. D_max = 16 mm, m = 6,5 finomsági modulussal</t>
  </si>
  <si>
    <t>36-000-1.1.1</t>
  </si>
  <si>
    <t>falazó, cementes mészhabarcs</t>
  </si>
  <si>
    <t>Sima oldalfalvakolat készítése kézi felhordással, belső, vakoló cementes mészhabarccsal, téglafelületen, 1,5 cm vastagságban</t>
  </si>
  <si>
    <t>36-001-1.1.1-0550040</t>
  </si>
  <si>
    <t>Hvb8-mc, belső, vakoló cementes mészhabarccsal és Hs60-cm, felületképző (simító), meszes cementhabarccsal</t>
  </si>
  <si>
    <t>Vakolatjavítás mennyezeten, sík vasbeton téglabetétes, téglatálcás födémen, íves boltozaton vagy építőelemen a meglazult, sérült vakolat leverésével, hiánypótlás 5% alatt</t>
  </si>
  <si>
    <t>36-090-1.3.1.1-0550040</t>
  </si>
  <si>
    <t>Hvb8-mc, beltéri, vakoló cementes mészhabarcs mészpéppel</t>
  </si>
  <si>
    <t>Vakolatok pótlása, keskenyvakolatok pótlása mennyezeten,</t>
  </si>
  <si>
    <t>36-090-2.2.1</t>
  </si>
  <si>
    <t>Talajnedvesség elleni szigetelés; Bitumenes lemez szigetelés aljzatának kellősítése, egy rétegben, vízszintes felületen,</t>
  </si>
  <si>
    <t>48-002-1.1.1.1.2-0096003</t>
  </si>
  <si>
    <t>vízbázisú bitumenemulzióval</t>
  </si>
  <si>
    <t>Talajnedvesség elleni szigetelés; Padlószigetelés, két rétegben, minimum 3,0 mm vastag oxidált bitumenes lemezzel, aljzathoz foltonként vagy sávokban olvasztásos ragasztással, átlapolásoknál és egymáshoz teljes felületű hegesztéssel fektetve</t>
  </si>
  <si>
    <t>48-002-0518504</t>
  </si>
  <si>
    <t>üvegfátyol hordozórétegű, 3 mm névleges vastagságú oxidált bitumenes lemez, talkum</t>
  </si>
  <si>
    <t>Szigetelés védőrétegei, vízszintes felületen, 10 cm laza átlapolással fektetve, egy réteg minimum 0,09 mm vastag polietilén fólia</t>
  </si>
  <si>
    <t>48-003-0523550</t>
  </si>
  <si>
    <t>polietilén fólia, 0,09 mm vastagságú, 2 m szélességű</t>
  </si>
  <si>
    <t>Padló hőszigetelő anyag elhelyezése, vízszintes felületen, aljzatbeton alá, úsztató rétegként, expandált polisztirolhab lemezzel</t>
  </si>
  <si>
    <t>48-007-41.1.1.1.2-0090756</t>
  </si>
  <si>
    <t>polisztirolhab lemez 80 mm, 1000*500 mm lemezméret, egyenes él</t>
  </si>
  <si>
    <t>Padló peremszigetelés elhelyezése úsztatott aljzatbeton esetén, expandált polisztirolhab szigetelő szalaggal</t>
  </si>
  <si>
    <t>48-007-41.2.2-0215105</t>
  </si>
  <si>
    <t>AT-P peremszigetelő Sáv, 5 mm vtg.</t>
  </si>
  <si>
    <t>Beton aljzat készítése helyszínen kevert betonból, kisgépes, betonszivattyú továbbítással és kézi bedolgozással, merev aljzatra, tartószerkezetre léccel lehúzva, kavicsbetonból, C 8/10 - C 16/20 kissé képlékeny konzisztenciájú betonból, 6 cm vastagságig</t>
  </si>
  <si>
    <t>31-030-11.2.1.1-0121110</t>
  </si>
  <si>
    <t>C16/20 - X0b(H) kissé képlékeny kavicsbeton keverék CEM 42,5 pc. D_max = 16 mm, m = 6,4 finomsági modulussal</t>
  </si>
  <si>
    <t>Fal-, pillér és oszlopburkolat hordozószerkezetének felületelőkészítése beltérben, tégla, beton és vakolt alapfelületen,</t>
  </si>
  <si>
    <t>42-011-1.1.1.1-0151721</t>
  </si>
  <si>
    <t>Fal-, pillér és oszlopburkolat hordozószerkezetének felületelőkészítése beltérben, tégla, beton és vakolt alapfelületen, kenhető víz- és páraszigetelés felhordása egy rétegben, hajlaterősítő szalag elhelyezésével</t>
  </si>
  <si>
    <t>42-011-1.1.2.2-0314002</t>
  </si>
  <si>
    <t>folyékonyfólia</t>
  </si>
  <si>
    <t>Padlóburkolat hordozószerkezetének felületelőkészítése beltérben, beton alapfelületen kenhető víz- és páraszigetelés felhordása egy rétegben, hajlaterősítő szalag elhelyezésével</t>
  </si>
  <si>
    <t>42-011-2.1.1.2-0314002</t>
  </si>
  <si>
    <t>Fal-, pillér-, oszlopburkolat készítése beltérben, kenhető szigetelésre, mázas kerámiával, kötésben vagy hálósan, 3-5 mm vtg. ragasztóba rakva, 1-10 mm fugaszélességgel, 10x10 - 20x20 cm közötti lapmérettel</t>
  </si>
  <si>
    <t>42-012-1.1.3.1.1.2-0212004</t>
  </si>
  <si>
    <t>FLEX/Flex ragasztó,kül- és beltérbe, fagyálló, padlófűtéshez is, flex fugázó, fehér</t>
  </si>
  <si>
    <t>Padlóburkolat készítése, beltérben, kenhető szigetelésre, mázas kerámiával, kötésben vagy hálósan, 3-5 mm vtg. ragasztóba rakva, 1-10 mm fugaszélességgel, 10x10 - 20x20 cm közötti lapmérettel</t>
  </si>
  <si>
    <t>42-022-1.1.3.1.1.2-0212004</t>
  </si>
  <si>
    <t>FLEX/Flex ragasztó, kül- és beltérbe, fagyálló, padlófűtéshez is, flex fugázó, fehér</t>
  </si>
  <si>
    <t>ragasztó,fagyálló, nagy szilárdságú fugázó fehér</t>
  </si>
  <si>
    <t>Beltéri nyílászárók elhelyezése előre kihagyott falnyílásba, hőszigetelt, fokozott légzárású ajtó, tömítés nélkül (szerelvényezve, finom beállítással), 6,01-10,00 m kerület között Egyszárnyú ajtó</t>
  </si>
  <si>
    <t>44-011-1.1.1-0166521</t>
  </si>
  <si>
    <t>m: 75 x 210 cm</t>
  </si>
  <si>
    <t>m: 90 x 210 cm</t>
  </si>
  <si>
    <t>m: 100 x 210 cm</t>
  </si>
  <si>
    <t>Válaszfal rendszer moduláris elemei, elválasztófal 120 cm szélességben (oldalfal)</t>
  </si>
  <si>
    <t>44-030-11.1-0122052</t>
  </si>
  <si>
    <t>WC elválasztófal 120 cm, 18 mm vastag 2 oldalt laminált bútorlapból, nagy igénybevételű helyiségekhez elválasztó függönnyel és sínnel</t>
  </si>
  <si>
    <t>vakolt felületen, javítás a felület maximum 20%-ban</t>
  </si>
  <si>
    <t>Festés műanyagbázisú diszperziós beltéri falfestékkel, két rétegben, a  felület megtisztításával, kaparással, dörzsöléssel, lemosással, tapaszolással, vakolt felületen, típusú, vagy azzal egyenértékű,</t>
  </si>
  <si>
    <t>fehér színben</t>
  </si>
  <si>
    <t>selyemfényű zománcfesték, fehér 100,</t>
  </si>
  <si>
    <t>Meglévő épületszerkezetek védelme felújítás ideje alatt</t>
  </si>
  <si>
    <t>ÉPÜLETGÉPÉSZETI MUNKÁK _____________________________________________________</t>
  </si>
  <si>
    <t>Csővezetékek bontása</t>
  </si>
  <si>
    <t>Berendezések bontása</t>
  </si>
  <si>
    <t>Átm. 40 ötrétegű műanyag csővezeték szerelése, szigetelve, bilincsben vezetve</t>
  </si>
  <si>
    <t>falonkívül, préskötéses idomokkal</t>
  </si>
  <si>
    <t>Átm. 32 ötrétegű műanyag csővezeték szerelése, szigetelve, bilincsben vezetve</t>
  </si>
  <si>
    <t>Átm. 26 ötrétegű műanyag csővezeték szerelése, szigetelve, bilincsben vezetve</t>
  </si>
  <si>
    <t>Átm. 20*2.0 ötrétegű műanyag csővezeték szerelése, szigetelve, falhoronyban</t>
  </si>
  <si>
    <t>vezetve, préskötéses idomokkal, véséssel</t>
  </si>
  <si>
    <t>Átm. 110 PVC-KG lefolyóvezeték szerelése</t>
  </si>
  <si>
    <t>Átm. 160 PVC-KG lefolyóvezeték szerelése, földmunkával</t>
  </si>
  <si>
    <t>Átm. 50 PVC lefolyóvezeték szerelése, földmunkával</t>
  </si>
  <si>
    <t>50cm Alföldi típusó mosdó szerelése, MOFÉM Egykaros csapteleppel,</t>
  </si>
  <si>
    <t>tartalékelzárókkal,szifonnal, (meglévő berendezések visszahelyezése)</t>
  </si>
  <si>
    <t>WC berendezés szerelése, Alföldi gyermek alsós, 9/6liter alsós tartállyal (meglévő berendezések visszahelyezése)</t>
  </si>
  <si>
    <t>Zuhanyzó szerelése, 80*80cm akril zuhanytáclácal, Mofém fali csapteleppel</t>
  </si>
  <si>
    <t>Falikút szerelése hideg-melegvízre</t>
  </si>
  <si>
    <t>Folyékony szappanadagoló Tork</t>
  </si>
  <si>
    <t>HL 510 Npr padlóösszefolyó beépítése</t>
  </si>
  <si>
    <t>Felnőtt WC berendezése szerelése, kompletten</t>
  </si>
  <si>
    <t>Falitükör felszerelése</t>
  </si>
  <si>
    <t>Radiátor le és felszerelése</t>
  </si>
  <si>
    <t>Grundfos cirkulációs szivattyú beépítése</t>
  </si>
  <si>
    <t>JRG Armatur típusú NÁ25 keverőszelep egység beépítése, hőszigetelt házban,</t>
  </si>
  <si>
    <t>35°C értékre állítva</t>
  </si>
  <si>
    <t>Nyomáspróba</t>
  </si>
  <si>
    <t>Hatósági vízminta</t>
  </si>
  <si>
    <t>Anyagköltség</t>
  </si>
  <si>
    <t>Összesen</t>
  </si>
  <si>
    <t>Mind összesen</t>
  </si>
  <si>
    <t>Ssz.</t>
  </si>
  <si>
    <t>Tételszám</t>
  </si>
  <si>
    <t>Tétel szövege</t>
  </si>
  <si>
    <t>Menny.</t>
  </si>
  <si>
    <t>Egység</t>
  </si>
  <si>
    <t>Anyag egységár</t>
  </si>
  <si>
    <t>Díj   egységre</t>
  </si>
  <si>
    <t>Anyag összesen</t>
  </si>
  <si>
    <t>Díj    összesen</t>
  </si>
  <si>
    <t>Munkanem összesen:</t>
  </si>
  <si>
    <t>ÉPÍTÉSZETI MUNKÁK ____________________________________________________________</t>
  </si>
  <si>
    <t>GÉPÉSZETI MUNKÁK ____________________________________________________________</t>
  </si>
  <si>
    <t>LÉGTECHNIKA ____________________________________________________________</t>
  </si>
  <si>
    <t>1. SZÉKHELY ÓVODA</t>
  </si>
  <si>
    <t>BELSŐ MUNKÁK</t>
  </si>
  <si>
    <t>KÜLSŐ MUNKÁK</t>
  </si>
  <si>
    <t>Munkanem megnevezése</t>
  </si>
  <si>
    <t>Anyag összege</t>
  </si>
  <si>
    <t>Díj összege</t>
  </si>
  <si>
    <t xml:space="preserve">                                       </t>
  </si>
  <si>
    <t xml:space="preserve"> Szám         :.............           </t>
  </si>
  <si>
    <t xml:space="preserve"> KSH besorolás:.....................   </t>
  </si>
  <si>
    <t xml:space="preserve">                                                                              </t>
  </si>
  <si>
    <t>Költségvetés főösszesítő</t>
  </si>
  <si>
    <t>Megnevezés</t>
  </si>
  <si>
    <t>Díjköltség</t>
  </si>
  <si>
    <t>1. Építmény közvetlen költségei</t>
  </si>
  <si>
    <t>1.1 Közvetlen önköltség összesen</t>
  </si>
  <si>
    <t>2.1 ÁFA vetítési alap</t>
  </si>
  <si>
    <t>2.2 Áfa</t>
  </si>
  <si>
    <t>3.  A munka ára</t>
  </si>
  <si>
    <t>Aláírás</t>
  </si>
  <si>
    <t xml:space="preserve">Cím:                         </t>
  </si>
  <si>
    <r>
      <t xml:space="preserve">Név: </t>
    </r>
    <r>
      <rPr>
        <sz val="12"/>
        <rFont val="Times New Roman"/>
        <family val="1"/>
        <charset val="238"/>
      </rPr>
      <t xml:space="preserve">                                  </t>
    </r>
  </si>
  <si>
    <t xml:space="preserve">A munka leírása:       </t>
  </si>
  <si>
    <t xml:space="preserve"> Kelt:      2017. év. 00. hó 00. nap   </t>
  </si>
  <si>
    <t xml:space="preserve"> Teljesítés:2017 év...........hó...nap </t>
  </si>
  <si>
    <r>
      <t xml:space="preserve"> Készítette:</t>
    </r>
    <r>
      <rPr>
        <sz val="12"/>
        <rFont val="Times New Roman"/>
        <family val="1"/>
        <charset val="238"/>
      </rPr>
      <t xml:space="preserve">           </t>
    </r>
  </si>
  <si>
    <t>Lajosmizse Város Polgármesteri</t>
  </si>
  <si>
    <t>6050 Lajosmizse, Városház tér 1.</t>
  </si>
  <si>
    <t>Adószám :</t>
  </si>
  <si>
    <t xml:space="preserve">Fax: </t>
  </si>
  <si>
    <t xml:space="preserve">Tel.:              </t>
  </si>
  <si>
    <t xml:space="preserve">                   Lajosmizse, Óvodák felújítási munkái.                        </t>
  </si>
  <si>
    <t xml:space="preserve">                   6050 Lajosmizse, Városház tér 1.                               </t>
  </si>
  <si>
    <t>SZÉKHELY ÓVODA KONYHA MUNKÁI</t>
  </si>
  <si>
    <t xml:space="preserve">1.SZÉKHELY ÓVODA                                                                     </t>
  </si>
</sst>
</file>

<file path=xl/styles.xml><?xml version="1.0" encoding="utf-8"?>
<styleSheet xmlns="http://schemas.openxmlformats.org/spreadsheetml/2006/main">
  <numFmts count="1">
    <numFmt numFmtId="164" formatCode="#,##0\ &quot;Ft&quot;"/>
  </numFmts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u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3" fontId="1" fillId="0" borderId="0" xfId="0" applyNumberFormat="1" applyFont="1"/>
    <xf numFmtId="0" fontId="0" fillId="0" borderId="0" xfId="0" applyAlignment="1"/>
    <xf numFmtId="4" fontId="0" fillId="0" borderId="0" xfId="0" applyNumberFormat="1" applyAlignment="1"/>
    <xf numFmtId="3" fontId="0" fillId="0" borderId="0" xfId="0" applyNumberFormat="1" applyAlignme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wrapText="1"/>
    </xf>
    <xf numFmtId="164" fontId="0" fillId="0" borderId="0" xfId="0" applyNumberFormat="1" applyAlignment="1"/>
    <xf numFmtId="0" fontId="0" fillId="0" borderId="1" xfId="0" applyBorder="1" applyAlignment="1"/>
    <xf numFmtId="0" fontId="1" fillId="0" borderId="1" xfId="0" applyFont="1" applyBorder="1" applyAlignment="1">
      <alignment wrapText="1"/>
    </xf>
    <xf numFmtId="4" fontId="0" fillId="0" borderId="1" xfId="0" applyNumberFormat="1" applyBorder="1" applyAlignment="1"/>
    <xf numFmtId="164" fontId="1" fillId="0" borderId="1" xfId="0" applyNumberFormat="1" applyFont="1" applyBorder="1" applyAlignment="1"/>
    <xf numFmtId="164" fontId="1" fillId="0" borderId="1" xfId="0" applyNumberFormat="1" applyFont="1" applyBorder="1" applyAlignment="1">
      <alignment wrapText="1"/>
    </xf>
    <xf numFmtId="164" fontId="0" fillId="0" borderId="1" xfId="0" applyNumberFormat="1" applyBorder="1" applyAlignment="1"/>
    <xf numFmtId="0" fontId="1" fillId="0" borderId="1" xfId="0" applyFont="1" applyBorder="1" applyAlignment="1"/>
    <xf numFmtId="164" fontId="0" fillId="0" borderId="0" xfId="0" applyNumberFormat="1"/>
    <xf numFmtId="0" fontId="2" fillId="0" borderId="0" xfId="0" applyFont="1" applyAlignment="1">
      <alignment horizontal="left"/>
    </xf>
    <xf numFmtId="164" fontId="0" fillId="0" borderId="0" xfId="0" applyNumberFormat="1" applyFill="1"/>
    <xf numFmtId="0" fontId="4" fillId="0" borderId="3" xfId="0" applyFont="1" applyBorder="1" applyAlignment="1">
      <alignment vertical="top" wrapText="1"/>
    </xf>
    <xf numFmtId="0" fontId="4" fillId="0" borderId="3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right" vertical="top"/>
    </xf>
    <xf numFmtId="0" fontId="1" fillId="0" borderId="3" xfId="0" applyFont="1" applyBorder="1"/>
    <xf numFmtId="164" fontId="1" fillId="0" borderId="3" xfId="0" applyNumberFormat="1" applyFont="1" applyBorder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4" xfId="0" applyFont="1" applyBorder="1" applyAlignment="1">
      <alignment vertical="top"/>
    </xf>
    <xf numFmtId="0" fontId="5" fillId="0" borderId="4" xfId="0" applyFont="1" applyBorder="1" applyAlignment="1">
      <alignment horizontal="right" vertical="top"/>
    </xf>
    <xf numFmtId="10" fontId="5" fillId="0" borderId="4" xfId="0" applyNumberFormat="1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/>
    </xf>
    <xf numFmtId="0" fontId="5" fillId="0" borderId="5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164" fontId="1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/>
    <xf numFmtId="0" fontId="1" fillId="0" borderId="2" xfId="0" applyFont="1" applyBorder="1" applyAlignment="1">
      <alignment wrapText="1"/>
    </xf>
    <xf numFmtId="0" fontId="0" fillId="0" borderId="2" xfId="0" applyBorder="1" applyAlignment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zoomScaleNormal="100" workbookViewId="0">
      <selection activeCell="K26" sqref="K26"/>
    </sheetView>
  </sheetViews>
  <sheetFormatPr defaultRowHeight="15.75"/>
  <cols>
    <col min="1" max="1" width="36.42578125" style="32" customWidth="1"/>
    <col min="2" max="2" width="10.7109375" style="32" customWidth="1"/>
    <col min="3" max="4" width="15.7109375" style="32" customWidth="1"/>
    <col min="5" max="256" width="9.140625" style="32"/>
    <col min="257" max="257" width="36.42578125" style="32" customWidth="1"/>
    <col min="258" max="258" width="10.7109375" style="32" customWidth="1"/>
    <col min="259" max="260" width="15.7109375" style="32" customWidth="1"/>
    <col min="261" max="512" width="9.140625" style="32"/>
    <col min="513" max="513" width="36.42578125" style="32" customWidth="1"/>
    <col min="514" max="514" width="10.7109375" style="32" customWidth="1"/>
    <col min="515" max="516" width="15.7109375" style="32" customWidth="1"/>
    <col min="517" max="768" width="9.140625" style="32"/>
    <col min="769" max="769" width="36.42578125" style="32" customWidth="1"/>
    <col min="770" max="770" width="10.7109375" style="32" customWidth="1"/>
    <col min="771" max="772" width="15.7109375" style="32" customWidth="1"/>
    <col min="773" max="1024" width="9.140625" style="32"/>
    <col min="1025" max="1025" width="36.42578125" style="32" customWidth="1"/>
    <col min="1026" max="1026" width="10.7109375" style="32" customWidth="1"/>
    <col min="1027" max="1028" width="15.7109375" style="32" customWidth="1"/>
    <col min="1029" max="1280" width="9.140625" style="32"/>
    <col min="1281" max="1281" width="36.42578125" style="32" customWidth="1"/>
    <col min="1282" max="1282" width="10.7109375" style="32" customWidth="1"/>
    <col min="1283" max="1284" width="15.7109375" style="32" customWidth="1"/>
    <col min="1285" max="1536" width="9.140625" style="32"/>
    <col min="1537" max="1537" width="36.42578125" style="32" customWidth="1"/>
    <col min="1538" max="1538" width="10.7109375" style="32" customWidth="1"/>
    <col min="1539" max="1540" width="15.7109375" style="32" customWidth="1"/>
    <col min="1541" max="1792" width="9.140625" style="32"/>
    <col min="1793" max="1793" width="36.42578125" style="32" customWidth="1"/>
    <col min="1794" max="1794" width="10.7109375" style="32" customWidth="1"/>
    <col min="1795" max="1796" width="15.7109375" style="32" customWidth="1"/>
    <col min="1797" max="2048" width="9.140625" style="32"/>
    <col min="2049" max="2049" width="36.42578125" style="32" customWidth="1"/>
    <col min="2050" max="2050" width="10.7109375" style="32" customWidth="1"/>
    <col min="2051" max="2052" width="15.7109375" style="32" customWidth="1"/>
    <col min="2053" max="2304" width="9.140625" style="32"/>
    <col min="2305" max="2305" width="36.42578125" style="32" customWidth="1"/>
    <col min="2306" max="2306" width="10.7109375" style="32" customWidth="1"/>
    <col min="2307" max="2308" width="15.7109375" style="32" customWidth="1"/>
    <col min="2309" max="2560" width="9.140625" style="32"/>
    <col min="2561" max="2561" width="36.42578125" style="32" customWidth="1"/>
    <col min="2562" max="2562" width="10.7109375" style="32" customWidth="1"/>
    <col min="2563" max="2564" width="15.7109375" style="32" customWidth="1"/>
    <col min="2565" max="2816" width="9.140625" style="32"/>
    <col min="2817" max="2817" width="36.42578125" style="32" customWidth="1"/>
    <col min="2818" max="2818" width="10.7109375" style="32" customWidth="1"/>
    <col min="2819" max="2820" width="15.7109375" style="32" customWidth="1"/>
    <col min="2821" max="3072" width="9.140625" style="32"/>
    <col min="3073" max="3073" width="36.42578125" style="32" customWidth="1"/>
    <col min="3074" max="3074" width="10.7109375" style="32" customWidth="1"/>
    <col min="3075" max="3076" width="15.7109375" style="32" customWidth="1"/>
    <col min="3077" max="3328" width="9.140625" style="32"/>
    <col min="3329" max="3329" width="36.42578125" style="32" customWidth="1"/>
    <col min="3330" max="3330" width="10.7109375" style="32" customWidth="1"/>
    <col min="3331" max="3332" width="15.7109375" style="32" customWidth="1"/>
    <col min="3333" max="3584" width="9.140625" style="32"/>
    <col min="3585" max="3585" width="36.42578125" style="32" customWidth="1"/>
    <col min="3586" max="3586" width="10.7109375" style="32" customWidth="1"/>
    <col min="3587" max="3588" width="15.7109375" style="32" customWidth="1"/>
    <col min="3589" max="3840" width="9.140625" style="32"/>
    <col min="3841" max="3841" width="36.42578125" style="32" customWidth="1"/>
    <col min="3842" max="3842" width="10.7109375" style="32" customWidth="1"/>
    <col min="3843" max="3844" width="15.7109375" style="32" customWidth="1"/>
    <col min="3845" max="4096" width="9.140625" style="32"/>
    <col min="4097" max="4097" width="36.42578125" style="32" customWidth="1"/>
    <col min="4098" max="4098" width="10.7109375" style="32" customWidth="1"/>
    <col min="4099" max="4100" width="15.7109375" style="32" customWidth="1"/>
    <col min="4101" max="4352" width="9.140625" style="32"/>
    <col min="4353" max="4353" width="36.42578125" style="32" customWidth="1"/>
    <col min="4354" max="4354" width="10.7109375" style="32" customWidth="1"/>
    <col min="4355" max="4356" width="15.7109375" style="32" customWidth="1"/>
    <col min="4357" max="4608" width="9.140625" style="32"/>
    <col min="4609" max="4609" width="36.42578125" style="32" customWidth="1"/>
    <col min="4610" max="4610" width="10.7109375" style="32" customWidth="1"/>
    <col min="4611" max="4612" width="15.7109375" style="32" customWidth="1"/>
    <col min="4613" max="4864" width="9.140625" style="32"/>
    <col min="4865" max="4865" width="36.42578125" style="32" customWidth="1"/>
    <col min="4866" max="4866" width="10.7109375" style="32" customWidth="1"/>
    <col min="4867" max="4868" width="15.7109375" style="32" customWidth="1"/>
    <col min="4869" max="5120" width="9.140625" style="32"/>
    <col min="5121" max="5121" width="36.42578125" style="32" customWidth="1"/>
    <col min="5122" max="5122" width="10.7109375" style="32" customWidth="1"/>
    <col min="5123" max="5124" width="15.7109375" style="32" customWidth="1"/>
    <col min="5125" max="5376" width="9.140625" style="32"/>
    <col min="5377" max="5377" width="36.42578125" style="32" customWidth="1"/>
    <col min="5378" max="5378" width="10.7109375" style="32" customWidth="1"/>
    <col min="5379" max="5380" width="15.7109375" style="32" customWidth="1"/>
    <col min="5381" max="5632" width="9.140625" style="32"/>
    <col min="5633" max="5633" width="36.42578125" style="32" customWidth="1"/>
    <col min="5634" max="5634" width="10.7109375" style="32" customWidth="1"/>
    <col min="5635" max="5636" width="15.7109375" style="32" customWidth="1"/>
    <col min="5637" max="5888" width="9.140625" style="32"/>
    <col min="5889" max="5889" width="36.42578125" style="32" customWidth="1"/>
    <col min="5890" max="5890" width="10.7109375" style="32" customWidth="1"/>
    <col min="5891" max="5892" width="15.7109375" style="32" customWidth="1"/>
    <col min="5893" max="6144" width="9.140625" style="32"/>
    <col min="6145" max="6145" width="36.42578125" style="32" customWidth="1"/>
    <col min="6146" max="6146" width="10.7109375" style="32" customWidth="1"/>
    <col min="6147" max="6148" width="15.7109375" style="32" customWidth="1"/>
    <col min="6149" max="6400" width="9.140625" style="32"/>
    <col min="6401" max="6401" width="36.42578125" style="32" customWidth="1"/>
    <col min="6402" max="6402" width="10.7109375" style="32" customWidth="1"/>
    <col min="6403" max="6404" width="15.7109375" style="32" customWidth="1"/>
    <col min="6405" max="6656" width="9.140625" style="32"/>
    <col min="6657" max="6657" width="36.42578125" style="32" customWidth="1"/>
    <col min="6658" max="6658" width="10.7109375" style="32" customWidth="1"/>
    <col min="6659" max="6660" width="15.7109375" style="32" customWidth="1"/>
    <col min="6661" max="6912" width="9.140625" style="32"/>
    <col min="6913" max="6913" width="36.42578125" style="32" customWidth="1"/>
    <col min="6914" max="6914" width="10.7109375" style="32" customWidth="1"/>
    <col min="6915" max="6916" width="15.7109375" style="32" customWidth="1"/>
    <col min="6917" max="7168" width="9.140625" style="32"/>
    <col min="7169" max="7169" width="36.42578125" style="32" customWidth="1"/>
    <col min="7170" max="7170" width="10.7109375" style="32" customWidth="1"/>
    <col min="7171" max="7172" width="15.7109375" style="32" customWidth="1"/>
    <col min="7173" max="7424" width="9.140625" style="32"/>
    <col min="7425" max="7425" width="36.42578125" style="32" customWidth="1"/>
    <col min="7426" max="7426" width="10.7109375" style="32" customWidth="1"/>
    <col min="7427" max="7428" width="15.7109375" style="32" customWidth="1"/>
    <col min="7429" max="7680" width="9.140625" style="32"/>
    <col min="7681" max="7681" width="36.42578125" style="32" customWidth="1"/>
    <col min="7682" max="7682" width="10.7109375" style="32" customWidth="1"/>
    <col min="7683" max="7684" width="15.7109375" style="32" customWidth="1"/>
    <col min="7685" max="7936" width="9.140625" style="32"/>
    <col min="7937" max="7937" width="36.42578125" style="32" customWidth="1"/>
    <col min="7938" max="7938" width="10.7109375" style="32" customWidth="1"/>
    <col min="7939" max="7940" width="15.7109375" style="32" customWidth="1"/>
    <col min="7941" max="8192" width="9.140625" style="32"/>
    <col min="8193" max="8193" width="36.42578125" style="32" customWidth="1"/>
    <col min="8194" max="8194" width="10.7109375" style="32" customWidth="1"/>
    <col min="8195" max="8196" width="15.7109375" style="32" customWidth="1"/>
    <col min="8197" max="8448" width="9.140625" style="32"/>
    <col min="8449" max="8449" width="36.42578125" style="32" customWidth="1"/>
    <col min="8450" max="8450" width="10.7109375" style="32" customWidth="1"/>
    <col min="8451" max="8452" width="15.7109375" style="32" customWidth="1"/>
    <col min="8453" max="8704" width="9.140625" style="32"/>
    <col min="8705" max="8705" width="36.42578125" style="32" customWidth="1"/>
    <col min="8706" max="8706" width="10.7109375" style="32" customWidth="1"/>
    <col min="8707" max="8708" width="15.7109375" style="32" customWidth="1"/>
    <col min="8709" max="8960" width="9.140625" style="32"/>
    <col min="8961" max="8961" width="36.42578125" style="32" customWidth="1"/>
    <col min="8962" max="8962" width="10.7109375" style="32" customWidth="1"/>
    <col min="8963" max="8964" width="15.7109375" style="32" customWidth="1"/>
    <col min="8965" max="9216" width="9.140625" style="32"/>
    <col min="9217" max="9217" width="36.42578125" style="32" customWidth="1"/>
    <col min="9218" max="9218" width="10.7109375" style="32" customWidth="1"/>
    <col min="9219" max="9220" width="15.7109375" style="32" customWidth="1"/>
    <col min="9221" max="9472" width="9.140625" style="32"/>
    <col min="9473" max="9473" width="36.42578125" style="32" customWidth="1"/>
    <col min="9474" max="9474" width="10.7109375" style="32" customWidth="1"/>
    <col min="9475" max="9476" width="15.7109375" style="32" customWidth="1"/>
    <col min="9477" max="9728" width="9.140625" style="32"/>
    <col min="9729" max="9729" width="36.42578125" style="32" customWidth="1"/>
    <col min="9730" max="9730" width="10.7109375" style="32" customWidth="1"/>
    <col min="9731" max="9732" width="15.7109375" style="32" customWidth="1"/>
    <col min="9733" max="9984" width="9.140625" style="32"/>
    <col min="9985" max="9985" width="36.42578125" style="32" customWidth="1"/>
    <col min="9986" max="9986" width="10.7109375" style="32" customWidth="1"/>
    <col min="9987" max="9988" width="15.7109375" style="32" customWidth="1"/>
    <col min="9989" max="10240" width="9.140625" style="32"/>
    <col min="10241" max="10241" width="36.42578125" style="32" customWidth="1"/>
    <col min="10242" max="10242" width="10.7109375" style="32" customWidth="1"/>
    <col min="10243" max="10244" width="15.7109375" style="32" customWidth="1"/>
    <col min="10245" max="10496" width="9.140625" style="32"/>
    <col min="10497" max="10497" width="36.42578125" style="32" customWidth="1"/>
    <col min="10498" max="10498" width="10.7109375" style="32" customWidth="1"/>
    <col min="10499" max="10500" width="15.7109375" style="32" customWidth="1"/>
    <col min="10501" max="10752" width="9.140625" style="32"/>
    <col min="10753" max="10753" width="36.42578125" style="32" customWidth="1"/>
    <col min="10754" max="10754" width="10.7109375" style="32" customWidth="1"/>
    <col min="10755" max="10756" width="15.7109375" style="32" customWidth="1"/>
    <col min="10757" max="11008" width="9.140625" style="32"/>
    <col min="11009" max="11009" width="36.42578125" style="32" customWidth="1"/>
    <col min="11010" max="11010" width="10.7109375" style="32" customWidth="1"/>
    <col min="11011" max="11012" width="15.7109375" style="32" customWidth="1"/>
    <col min="11013" max="11264" width="9.140625" style="32"/>
    <col min="11265" max="11265" width="36.42578125" style="32" customWidth="1"/>
    <col min="11266" max="11266" width="10.7109375" style="32" customWidth="1"/>
    <col min="11267" max="11268" width="15.7109375" style="32" customWidth="1"/>
    <col min="11269" max="11520" width="9.140625" style="32"/>
    <col min="11521" max="11521" width="36.42578125" style="32" customWidth="1"/>
    <col min="11522" max="11522" width="10.7109375" style="32" customWidth="1"/>
    <col min="11523" max="11524" width="15.7109375" style="32" customWidth="1"/>
    <col min="11525" max="11776" width="9.140625" style="32"/>
    <col min="11777" max="11777" width="36.42578125" style="32" customWidth="1"/>
    <col min="11778" max="11778" width="10.7109375" style="32" customWidth="1"/>
    <col min="11779" max="11780" width="15.7109375" style="32" customWidth="1"/>
    <col min="11781" max="12032" width="9.140625" style="32"/>
    <col min="12033" max="12033" width="36.42578125" style="32" customWidth="1"/>
    <col min="12034" max="12034" width="10.7109375" style="32" customWidth="1"/>
    <col min="12035" max="12036" width="15.7109375" style="32" customWidth="1"/>
    <col min="12037" max="12288" width="9.140625" style="32"/>
    <col min="12289" max="12289" width="36.42578125" style="32" customWidth="1"/>
    <col min="12290" max="12290" width="10.7109375" style="32" customWidth="1"/>
    <col min="12291" max="12292" width="15.7109375" style="32" customWidth="1"/>
    <col min="12293" max="12544" width="9.140625" style="32"/>
    <col min="12545" max="12545" width="36.42578125" style="32" customWidth="1"/>
    <col min="12546" max="12546" width="10.7109375" style="32" customWidth="1"/>
    <col min="12547" max="12548" width="15.7109375" style="32" customWidth="1"/>
    <col min="12549" max="12800" width="9.140625" style="32"/>
    <col min="12801" max="12801" width="36.42578125" style="32" customWidth="1"/>
    <col min="12802" max="12802" width="10.7109375" style="32" customWidth="1"/>
    <col min="12803" max="12804" width="15.7109375" style="32" customWidth="1"/>
    <col min="12805" max="13056" width="9.140625" style="32"/>
    <col min="13057" max="13057" width="36.42578125" style="32" customWidth="1"/>
    <col min="13058" max="13058" width="10.7109375" style="32" customWidth="1"/>
    <col min="13059" max="13060" width="15.7109375" style="32" customWidth="1"/>
    <col min="13061" max="13312" width="9.140625" style="32"/>
    <col min="13313" max="13313" width="36.42578125" style="32" customWidth="1"/>
    <col min="13314" max="13314" width="10.7109375" style="32" customWidth="1"/>
    <col min="13315" max="13316" width="15.7109375" style="32" customWidth="1"/>
    <col min="13317" max="13568" width="9.140625" style="32"/>
    <col min="13569" max="13569" width="36.42578125" style="32" customWidth="1"/>
    <col min="13570" max="13570" width="10.7109375" style="32" customWidth="1"/>
    <col min="13571" max="13572" width="15.7109375" style="32" customWidth="1"/>
    <col min="13573" max="13824" width="9.140625" style="32"/>
    <col min="13825" max="13825" width="36.42578125" style="32" customWidth="1"/>
    <col min="13826" max="13826" width="10.7109375" style="32" customWidth="1"/>
    <col min="13827" max="13828" width="15.7109375" style="32" customWidth="1"/>
    <col min="13829" max="14080" width="9.140625" style="32"/>
    <col min="14081" max="14081" width="36.42578125" style="32" customWidth="1"/>
    <col min="14082" max="14082" width="10.7109375" style="32" customWidth="1"/>
    <col min="14083" max="14084" width="15.7109375" style="32" customWidth="1"/>
    <col min="14085" max="14336" width="9.140625" style="32"/>
    <col min="14337" max="14337" width="36.42578125" style="32" customWidth="1"/>
    <col min="14338" max="14338" width="10.7109375" style="32" customWidth="1"/>
    <col min="14339" max="14340" width="15.7109375" style="32" customWidth="1"/>
    <col min="14341" max="14592" width="9.140625" style="32"/>
    <col min="14593" max="14593" width="36.42578125" style="32" customWidth="1"/>
    <col min="14594" max="14594" width="10.7109375" style="32" customWidth="1"/>
    <col min="14595" max="14596" width="15.7109375" style="32" customWidth="1"/>
    <col min="14597" max="14848" width="9.140625" style="32"/>
    <col min="14849" max="14849" width="36.42578125" style="32" customWidth="1"/>
    <col min="14850" max="14850" width="10.7109375" style="32" customWidth="1"/>
    <col min="14851" max="14852" width="15.7109375" style="32" customWidth="1"/>
    <col min="14853" max="15104" width="9.140625" style="32"/>
    <col min="15105" max="15105" width="36.42578125" style="32" customWidth="1"/>
    <col min="15106" max="15106" width="10.7109375" style="32" customWidth="1"/>
    <col min="15107" max="15108" width="15.7109375" style="32" customWidth="1"/>
    <col min="15109" max="15360" width="9.140625" style="32"/>
    <col min="15361" max="15361" width="36.42578125" style="32" customWidth="1"/>
    <col min="15362" max="15362" width="10.7109375" style="32" customWidth="1"/>
    <col min="15363" max="15364" width="15.7109375" style="32" customWidth="1"/>
    <col min="15365" max="15616" width="9.140625" style="32"/>
    <col min="15617" max="15617" width="36.42578125" style="32" customWidth="1"/>
    <col min="15618" max="15618" width="10.7109375" style="32" customWidth="1"/>
    <col min="15619" max="15620" width="15.7109375" style="32" customWidth="1"/>
    <col min="15621" max="15872" width="9.140625" style="32"/>
    <col min="15873" max="15873" width="36.42578125" style="32" customWidth="1"/>
    <col min="15874" max="15874" width="10.7109375" style="32" customWidth="1"/>
    <col min="15875" max="15876" width="15.7109375" style="32" customWidth="1"/>
    <col min="15877" max="16128" width="9.140625" style="32"/>
    <col min="16129" max="16129" width="36.42578125" style="32" customWidth="1"/>
    <col min="16130" max="16130" width="10.7109375" style="32" customWidth="1"/>
    <col min="16131" max="16132" width="15.7109375" style="32" customWidth="1"/>
    <col min="16133" max="16384" width="9.140625" style="32"/>
  </cols>
  <sheetData>
    <row r="1" spans="1:4" s="31" customFormat="1">
      <c r="A1" s="42" t="s">
        <v>418</v>
      </c>
      <c r="B1" s="42"/>
      <c r="C1" s="42"/>
      <c r="D1" s="42"/>
    </row>
    <row r="2" spans="1:4" s="31" customFormat="1">
      <c r="A2" s="42" t="s">
        <v>419</v>
      </c>
      <c r="B2" s="42"/>
      <c r="C2" s="42"/>
      <c r="D2" s="42"/>
    </row>
    <row r="3" spans="1:4">
      <c r="A3" s="43" t="s">
        <v>422</v>
      </c>
      <c r="B3" s="43"/>
      <c r="C3" s="43"/>
      <c r="D3" s="43"/>
    </row>
    <row r="4" spans="1:4">
      <c r="A4" s="43" t="s">
        <v>421</v>
      </c>
      <c r="B4" s="43"/>
      <c r="C4" s="43"/>
      <c r="D4" s="43"/>
    </row>
    <row r="5" spans="1:4">
      <c r="A5" s="43"/>
      <c r="B5" s="43"/>
      <c r="C5" s="43"/>
      <c r="D5" s="43"/>
    </row>
    <row r="6" spans="1:4">
      <c r="A6" s="43" t="s">
        <v>420</v>
      </c>
      <c r="B6" s="43"/>
      <c r="C6" s="43"/>
      <c r="D6" s="43"/>
    </row>
    <row r="8" spans="1:4">
      <c r="A8" s="32" t="s">
        <v>413</v>
      </c>
      <c r="C8" s="32" t="s">
        <v>399</v>
      </c>
    </row>
    <row r="9" spans="1:4">
      <c r="A9" s="32" t="s">
        <v>399</v>
      </c>
      <c r="C9" s="32" t="s">
        <v>399</v>
      </c>
    </row>
    <row r="10" spans="1:4">
      <c r="A10" s="32" t="s">
        <v>412</v>
      </c>
      <c r="C10" s="32" t="s">
        <v>415</v>
      </c>
    </row>
    <row r="11" spans="1:4">
      <c r="A11" s="32" t="s">
        <v>399</v>
      </c>
      <c r="C11" s="32" t="s">
        <v>400</v>
      </c>
    </row>
    <row r="12" spans="1:4">
      <c r="A12" s="32" t="s">
        <v>399</v>
      </c>
      <c r="C12" s="32" t="s">
        <v>401</v>
      </c>
    </row>
    <row r="13" spans="1:4">
      <c r="A13" s="32" t="s">
        <v>399</v>
      </c>
      <c r="C13" s="32" t="s">
        <v>416</v>
      </c>
    </row>
    <row r="14" spans="1:4">
      <c r="A14" s="32" t="s">
        <v>414</v>
      </c>
      <c r="C14" s="32" t="s">
        <v>417</v>
      </c>
    </row>
    <row r="15" spans="1:4">
      <c r="A15" s="39" t="s">
        <v>423</v>
      </c>
      <c r="B15" s="40"/>
    </row>
    <row r="16" spans="1:4">
      <c r="A16" s="39" t="s">
        <v>424</v>
      </c>
      <c r="B16" s="41"/>
    </row>
    <row r="17" spans="1:4">
      <c r="A17" s="32" t="s">
        <v>402</v>
      </c>
    </row>
    <row r="18" spans="1:4">
      <c r="A18" s="32" t="s">
        <v>426</v>
      </c>
    </row>
    <row r="19" spans="1:4">
      <c r="A19" s="32" t="s">
        <v>402</v>
      </c>
    </row>
    <row r="21" spans="1:4">
      <c r="A21" s="44" t="s">
        <v>403</v>
      </c>
      <c r="B21" s="44"/>
      <c r="C21" s="44"/>
      <c r="D21" s="44"/>
    </row>
    <row r="22" spans="1:4">
      <c r="A22" s="33" t="s">
        <v>404</v>
      </c>
      <c r="B22" s="33"/>
      <c r="C22" s="34" t="s">
        <v>377</v>
      </c>
      <c r="D22" s="34" t="s">
        <v>405</v>
      </c>
    </row>
    <row r="23" spans="1:4">
      <c r="A23" s="33" t="s">
        <v>406</v>
      </c>
      <c r="B23" s="33"/>
      <c r="C23" s="33">
        <f>Összesen!B23</f>
        <v>0</v>
      </c>
      <c r="D23" s="33">
        <f>Összesen!C23</f>
        <v>0</v>
      </c>
    </row>
    <row r="24" spans="1:4">
      <c r="A24" s="33" t="s">
        <v>407</v>
      </c>
      <c r="B24" s="33"/>
      <c r="C24" s="33">
        <f>C23</f>
        <v>0</v>
      </c>
      <c r="D24" s="33">
        <f>D23</f>
        <v>0</v>
      </c>
    </row>
    <row r="25" spans="1:4">
      <c r="A25" s="32" t="s">
        <v>408</v>
      </c>
      <c r="C25" s="38">
        <f>ROUND(C24+D24,0)</f>
        <v>0</v>
      </c>
      <c r="D25" s="38"/>
    </row>
    <row r="26" spans="1:4">
      <c r="A26" s="33" t="s">
        <v>409</v>
      </c>
      <c r="B26" s="35">
        <v>0.27</v>
      </c>
      <c r="C26" s="45">
        <f>ROUND(C25*B26,0)</f>
        <v>0</v>
      </c>
      <c r="D26" s="45"/>
    </row>
    <row r="27" spans="1:4">
      <c r="A27" s="33" t="s">
        <v>410</v>
      </c>
      <c r="B27" s="33"/>
      <c r="C27" s="46">
        <f>ROUND(C25+C26,0)</f>
        <v>0</v>
      </c>
      <c r="D27" s="46"/>
    </row>
    <row r="37" spans="1:3">
      <c r="B37" s="38" t="s">
        <v>411</v>
      </c>
      <c r="C37" s="38"/>
    </row>
    <row r="39" spans="1:3">
      <c r="A39" s="36"/>
    </row>
    <row r="40" spans="1:3">
      <c r="A40" s="36"/>
    </row>
    <row r="41" spans="1:3">
      <c r="A41" s="36"/>
    </row>
  </sheetData>
  <mergeCells count="13">
    <mergeCell ref="B37:C37"/>
    <mergeCell ref="A15:B15"/>
    <mergeCell ref="A16:B16"/>
    <mergeCell ref="A1:D1"/>
    <mergeCell ref="A2:D2"/>
    <mergeCell ref="A3:D3"/>
    <mergeCell ref="A4:D4"/>
    <mergeCell ref="A5:D5"/>
    <mergeCell ref="A6:D6"/>
    <mergeCell ref="A21:D21"/>
    <mergeCell ref="C25:D25"/>
    <mergeCell ref="C26:D26"/>
    <mergeCell ref="C27:D27"/>
  </mergeCells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4"/>
  <sheetViews>
    <sheetView zoomScaleNormal="100" workbookViewId="0">
      <selection activeCell="F21" sqref="F21"/>
    </sheetView>
  </sheetViews>
  <sheetFormatPr defaultRowHeight="15"/>
  <cols>
    <col min="1" max="1" width="60.7109375" customWidth="1"/>
    <col min="2" max="2" width="15.28515625" bestFit="1" customWidth="1"/>
    <col min="3" max="3" width="13.7109375" customWidth="1"/>
  </cols>
  <sheetData>
    <row r="1" spans="1:3" ht="15.75">
      <c r="A1" s="26" t="s">
        <v>396</v>
      </c>
      <c r="B1" s="28" t="s">
        <v>397</v>
      </c>
      <c r="C1" s="27" t="s">
        <v>398</v>
      </c>
    </row>
    <row r="2" spans="1:3">
      <c r="A2" s="8" t="s">
        <v>393</v>
      </c>
      <c r="B2" s="1"/>
      <c r="C2" s="1"/>
    </row>
    <row r="3" spans="1:3">
      <c r="A3" s="24" t="s">
        <v>394</v>
      </c>
      <c r="B3" s="1"/>
      <c r="C3" s="1"/>
    </row>
    <row r="4" spans="1:3">
      <c r="A4" t="s">
        <v>274</v>
      </c>
      <c r="B4" s="25">
        <f>'4 gyermekmosdó és hátsó öltöző-'!H168</f>
        <v>0</v>
      </c>
      <c r="C4" s="25">
        <f>'4 gyermekmosdó és hátsó öltöző-'!I168</f>
        <v>0</v>
      </c>
    </row>
    <row r="5" spans="1:3">
      <c r="A5" t="s">
        <v>265</v>
      </c>
      <c r="B5" s="25">
        <f>'2 gyermeköltöző és folyosójának'!H37</f>
        <v>0</v>
      </c>
      <c r="C5" s="25">
        <f>'2 gyermeköltöző és folyosójának'!I37</f>
        <v>0</v>
      </c>
    </row>
    <row r="6" spans="1:3">
      <c r="A6" t="s">
        <v>241</v>
      </c>
      <c r="B6" s="25">
        <f>'Villanyszerelés, lámpák és veze'!H87</f>
        <v>0</v>
      </c>
      <c r="C6" s="25">
        <f>'Villanyszerelés, lámpák és veze'!I87</f>
        <v>0</v>
      </c>
    </row>
    <row r="7" spans="1:3">
      <c r="A7" t="s">
        <v>228</v>
      </c>
      <c r="B7" s="25">
        <f>'Csoportszobák, folyosók, öltöző'!H22</f>
        <v>0</v>
      </c>
      <c r="C7" s="25">
        <f>'Csoportszobák, folyosók, öltöző'!I22</f>
        <v>0</v>
      </c>
    </row>
    <row r="8" spans="1:3">
      <c r="A8" t="s">
        <v>203</v>
      </c>
      <c r="B8" s="25">
        <f>'2 csoportszobában parkettacsere'!H31</f>
        <v>0</v>
      </c>
      <c r="C8" s="25">
        <f>'2 csoportszobában parkettacsere'!I31</f>
        <v>0</v>
      </c>
    </row>
    <row r="9" spans="1:3">
      <c r="A9" t="s">
        <v>202</v>
      </c>
      <c r="B9" s="25">
        <f>'4 csoportszobában parketta csis'!H8</f>
        <v>0</v>
      </c>
      <c r="C9" s="25">
        <f>'4 csoportszobában parketta csis'!I7</f>
        <v>0</v>
      </c>
    </row>
    <row r="10" spans="1:3">
      <c r="A10" s="24" t="s">
        <v>395</v>
      </c>
      <c r="B10" s="23"/>
      <c r="C10" s="23"/>
    </row>
    <row r="11" spans="1:3">
      <c r="A11" t="s">
        <v>181</v>
      </c>
      <c r="B11" s="25">
        <f>'Új kerítés készítése'!H42</f>
        <v>0</v>
      </c>
      <c r="C11" s="25">
        <f>'Új kerítés készítése'!I42</f>
        <v>0</v>
      </c>
    </row>
    <row r="12" spans="1:3">
      <c r="A12" t="s">
        <v>140</v>
      </c>
      <c r="B12" s="25">
        <f>'Udvari teraszok burkolása'!H48</f>
        <v>0</v>
      </c>
      <c r="C12" s="25">
        <f>'Udvari teraszok burkolása'!I48</f>
        <v>0</v>
      </c>
    </row>
    <row r="13" spans="1:3">
      <c r="A13" t="s">
        <v>119</v>
      </c>
      <c r="B13" s="25">
        <f>'Új terasz lefedések készítése'!H30</f>
        <v>0</v>
      </c>
      <c r="C13" s="25">
        <f>'Új terasz lefedések készítése'!I30</f>
        <v>0</v>
      </c>
    </row>
    <row r="14" spans="1:3">
      <c r="A14" t="s">
        <v>108</v>
      </c>
      <c r="B14" s="25">
        <f>'Régi medence gyermekmedencévé a'!H19</f>
        <v>0</v>
      </c>
      <c r="C14" s="25">
        <f>'Régi medence gyermekmedencévé a'!I19</f>
        <v>0</v>
      </c>
    </row>
    <row r="15" spans="1:3">
      <c r="A15" t="s">
        <v>0</v>
      </c>
      <c r="B15" s="25">
        <f>'(1.) Akadálymentesítés'!H6</f>
        <v>0</v>
      </c>
      <c r="C15" s="25">
        <f>'(1.) Akadálymentesítés'!I6</f>
        <v>0</v>
      </c>
    </row>
    <row r="16" spans="1:3">
      <c r="A16" t="s">
        <v>106</v>
      </c>
      <c r="B16" s="25">
        <f>'Napkollektor felszerelése'!H6</f>
        <v>0</v>
      </c>
      <c r="C16" s="25">
        <f>'Napkollektor felszerelése'!I6</f>
        <v>0</v>
      </c>
    </row>
    <row r="17" spans="1:3">
      <c r="A17" s="37" t="s">
        <v>425</v>
      </c>
      <c r="B17" s="23"/>
      <c r="C17" s="23"/>
    </row>
    <row r="18" spans="1:3">
      <c r="A18" t="s">
        <v>92</v>
      </c>
      <c r="B18" s="25">
        <f>'Konyha építészeti, gépészeti, l'!H33</f>
        <v>0</v>
      </c>
      <c r="C18" s="25">
        <f>'Konyha építészeti, gépészeti, l'!I33</f>
        <v>0</v>
      </c>
    </row>
    <row r="19" spans="1:3">
      <c r="A19" t="s">
        <v>74</v>
      </c>
      <c r="B19" s="25">
        <f>'Konyhatechnológiai berendezések'!H30</f>
        <v>0</v>
      </c>
      <c r="C19" s="25">
        <f>'Konyhatechnológiai berendezések'!I30</f>
        <v>0</v>
      </c>
    </row>
    <row r="20" spans="1:3">
      <c r="A20" t="s">
        <v>71</v>
      </c>
      <c r="B20" s="25">
        <f>'Konyha villanyszerelési munkái'!H8</f>
        <v>0</v>
      </c>
      <c r="C20" s="25">
        <f>'Konyha villanyszerelési munkái'!I8</f>
        <v>0</v>
      </c>
    </row>
    <row r="21" spans="1:3">
      <c r="A21" t="s">
        <v>69</v>
      </c>
      <c r="B21" s="25">
        <f>'Konyha hálózatfejlesztési költs'!H6</f>
        <v>0</v>
      </c>
      <c r="C21" s="25">
        <f>'Konyha hálózatfejlesztési költs'!I6</f>
        <v>0</v>
      </c>
    </row>
    <row r="22" spans="1:3">
      <c r="A22" t="s">
        <v>67</v>
      </c>
      <c r="B22" s="25">
        <f>'Konyhai hidegvíz mérés különvál'!H6</f>
        <v>0</v>
      </c>
      <c r="C22" s="25">
        <f>'Konyhai hidegvíz mérés különvál'!I6</f>
        <v>0</v>
      </c>
    </row>
    <row r="23" spans="1:3">
      <c r="A23" s="29" t="s">
        <v>378</v>
      </c>
      <c r="B23" s="30">
        <f>SUM(B4:B22)</f>
        <v>0</v>
      </c>
      <c r="C23" s="30">
        <f>SUM(C4:C22)</f>
        <v>0</v>
      </c>
    </row>
    <row r="24" spans="1:3">
      <c r="A24" s="29" t="s">
        <v>379</v>
      </c>
      <c r="B24" s="47">
        <f>(B23 + C23)</f>
        <v>0</v>
      </c>
      <c r="C24" s="48"/>
    </row>
  </sheetData>
  <mergeCells count="1">
    <mergeCell ref="B24:C24"/>
  </mergeCells>
  <pageMargins left="0.7" right="0.7" top="0.75" bottom="0.75" header="0.3" footer="0.3"/>
  <pageSetup paperSize="9" scale="97" orientation="portrait" r:id="rId1"/>
  <headerFooter>
    <oddHeader>&amp;C&amp;"-,Félkövér"MUNKANEM ÖSSZESÍTŐ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169"/>
  <sheetViews>
    <sheetView zoomScaleNormal="100" workbookViewId="0">
      <selection activeCell="H181" sqref="H181"/>
    </sheetView>
  </sheetViews>
  <sheetFormatPr defaultRowHeight="15"/>
  <cols>
    <col min="1" max="1" width="4.28515625" bestFit="1" customWidth="1"/>
    <col min="2" max="2" width="25.5703125" bestFit="1" customWidth="1"/>
    <col min="3" max="3" width="60.7109375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49" t="s">
        <v>274</v>
      </c>
      <c r="C1" s="49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30">
      <c r="A4" s="5"/>
      <c r="B4" s="5"/>
      <c r="C4" s="2" t="s">
        <v>13</v>
      </c>
      <c r="D4" s="6"/>
      <c r="E4" s="5"/>
      <c r="F4" s="6"/>
      <c r="G4" s="6"/>
      <c r="H4" s="7"/>
      <c r="I4" s="7"/>
      <c r="J4" s="5"/>
    </row>
    <row r="5" spans="1:10">
      <c r="A5" s="5">
        <v>1</v>
      </c>
      <c r="B5" s="5" t="s">
        <v>14</v>
      </c>
      <c r="C5" s="2" t="s">
        <v>15</v>
      </c>
      <c r="D5" s="6">
        <v>159.38</v>
      </c>
      <c r="E5" s="5" t="s">
        <v>7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 ht="30">
      <c r="A7" s="5"/>
      <c r="B7" s="5"/>
      <c r="C7" s="2" t="s">
        <v>275</v>
      </c>
      <c r="D7" s="6"/>
      <c r="E7" s="5"/>
      <c r="F7" s="6"/>
      <c r="G7" s="6"/>
      <c r="H7" s="15"/>
      <c r="I7" s="15"/>
      <c r="J7" s="5"/>
    </row>
    <row r="8" spans="1:10">
      <c r="A8" s="5">
        <v>2</v>
      </c>
      <c r="B8" s="5" t="s">
        <v>276</v>
      </c>
      <c r="C8" s="2" t="s">
        <v>277</v>
      </c>
      <c r="D8" s="6">
        <v>111.95</v>
      </c>
      <c r="E8" s="5" t="s">
        <v>7</v>
      </c>
      <c r="F8" s="6">
        <v>0</v>
      </c>
      <c r="G8" s="6">
        <v>0</v>
      </c>
      <c r="H8" s="15">
        <f>(D8*F8)</f>
        <v>0</v>
      </c>
      <c r="I8" s="15">
        <f>(D8*G8)</f>
        <v>0</v>
      </c>
      <c r="J8" s="5"/>
    </row>
    <row r="9" spans="1:10">
      <c r="A9" s="5" t="s">
        <v>4</v>
      </c>
      <c r="B9" s="5"/>
      <c r="C9" s="2"/>
      <c r="D9" s="6"/>
      <c r="E9" s="5"/>
      <c r="F9" s="6"/>
      <c r="G9" s="6"/>
      <c r="H9" s="15"/>
      <c r="I9" s="15"/>
      <c r="J9" s="5"/>
    </row>
    <row r="10" spans="1:10" ht="30">
      <c r="A10" s="5"/>
      <c r="B10" s="5"/>
      <c r="C10" s="2" t="s">
        <v>278</v>
      </c>
      <c r="D10" s="6"/>
      <c r="E10" s="5"/>
      <c r="F10" s="6"/>
      <c r="G10" s="6"/>
      <c r="H10" s="15"/>
      <c r="I10" s="15"/>
      <c r="J10" s="5"/>
    </row>
    <row r="11" spans="1:10">
      <c r="A11" s="5">
        <v>3</v>
      </c>
      <c r="B11" s="5" t="s">
        <v>279</v>
      </c>
      <c r="C11" s="2" t="s">
        <v>280</v>
      </c>
      <c r="D11" s="6">
        <v>48.65</v>
      </c>
      <c r="E11" s="5" t="s">
        <v>12</v>
      </c>
      <c r="F11" s="6">
        <v>0</v>
      </c>
      <c r="G11" s="6">
        <v>0</v>
      </c>
      <c r="H11" s="15">
        <f>(D11*F11)</f>
        <v>0</v>
      </c>
      <c r="I11" s="15">
        <f>(D11*G11)</f>
        <v>0</v>
      </c>
      <c r="J11" s="5"/>
    </row>
    <row r="12" spans="1:10">
      <c r="A12" s="5" t="s">
        <v>4</v>
      </c>
      <c r="B12" s="5"/>
      <c r="C12" s="2"/>
      <c r="D12" s="6"/>
      <c r="E12" s="5"/>
      <c r="F12" s="6"/>
      <c r="G12" s="6"/>
      <c r="H12" s="15"/>
      <c r="I12" s="15"/>
      <c r="J12" s="5"/>
    </row>
    <row r="13" spans="1:10">
      <c r="A13" s="5"/>
      <c r="B13" s="5"/>
      <c r="C13" s="2" t="s">
        <v>281</v>
      </c>
      <c r="D13" s="6"/>
      <c r="E13" s="5"/>
      <c r="F13" s="6"/>
      <c r="G13" s="6"/>
      <c r="H13" s="15"/>
      <c r="I13" s="15"/>
      <c r="J13" s="5"/>
    </row>
    <row r="14" spans="1:10">
      <c r="A14" s="5">
        <v>4</v>
      </c>
      <c r="B14" s="5" t="s">
        <v>282</v>
      </c>
      <c r="C14" s="2" t="s">
        <v>283</v>
      </c>
      <c r="D14" s="6">
        <v>13</v>
      </c>
      <c r="E14" s="5" t="s">
        <v>38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 ht="30">
      <c r="A16" s="5"/>
      <c r="B16" s="5"/>
      <c r="C16" s="2" t="s">
        <v>284</v>
      </c>
      <c r="D16" s="6"/>
      <c r="E16" s="5"/>
      <c r="F16" s="6"/>
      <c r="G16" s="6"/>
      <c r="H16" s="15"/>
      <c r="I16" s="15"/>
      <c r="J16" s="5"/>
    </row>
    <row r="17" spans="1:10">
      <c r="A17" s="5">
        <v>5</v>
      </c>
      <c r="B17" s="5" t="s">
        <v>285</v>
      </c>
      <c r="C17" s="2" t="s">
        <v>286</v>
      </c>
      <c r="D17" s="6">
        <v>15</v>
      </c>
      <c r="E17" s="5" t="s">
        <v>38</v>
      </c>
      <c r="F17" s="6">
        <v>0</v>
      </c>
      <c r="G17" s="6">
        <v>0</v>
      </c>
      <c r="H17" s="15">
        <f>(D17*F17)</f>
        <v>0</v>
      </c>
      <c r="I17" s="15">
        <f>(D17*G17)</f>
        <v>0</v>
      </c>
      <c r="J17" s="5"/>
    </row>
    <row r="18" spans="1:10">
      <c r="A18" s="5" t="s">
        <v>4</v>
      </c>
      <c r="B18" s="5"/>
      <c r="C18" s="2"/>
      <c r="D18" s="6"/>
      <c r="E18" s="5"/>
      <c r="F18" s="6"/>
      <c r="G18" s="6"/>
      <c r="H18" s="15"/>
      <c r="I18" s="15"/>
      <c r="J18" s="5"/>
    </row>
    <row r="19" spans="1:10" ht="30">
      <c r="A19" s="5"/>
      <c r="B19" s="5"/>
      <c r="C19" s="2" t="s">
        <v>32</v>
      </c>
      <c r="D19" s="6"/>
      <c r="E19" s="5"/>
      <c r="F19" s="6"/>
      <c r="G19" s="6"/>
      <c r="H19" s="15"/>
      <c r="I19" s="15"/>
      <c r="J19" s="5"/>
    </row>
    <row r="20" spans="1:10">
      <c r="A20" s="5">
        <v>6</v>
      </c>
      <c r="B20" s="5" t="s">
        <v>33</v>
      </c>
      <c r="C20" s="2" t="s">
        <v>34</v>
      </c>
      <c r="D20" s="6">
        <v>9</v>
      </c>
      <c r="E20" s="5" t="s">
        <v>11</v>
      </c>
      <c r="F20" s="6">
        <v>0</v>
      </c>
      <c r="G20" s="6">
        <v>0</v>
      </c>
      <c r="H20" s="15">
        <f>(D20*F20)</f>
        <v>0</v>
      </c>
      <c r="I20" s="15">
        <f>(D20*G20)</f>
        <v>0</v>
      </c>
      <c r="J20" s="5"/>
    </row>
    <row r="21" spans="1:10">
      <c r="A21" s="5" t="s">
        <v>4</v>
      </c>
      <c r="B21" s="5"/>
      <c r="C21" s="2"/>
      <c r="D21" s="6"/>
      <c r="E21" s="5"/>
      <c r="F21" s="6"/>
      <c r="G21" s="6"/>
      <c r="H21" s="15"/>
      <c r="I21" s="15"/>
      <c r="J21" s="5"/>
    </row>
    <row r="22" spans="1:10" ht="30">
      <c r="A22" s="5"/>
      <c r="B22" s="5"/>
      <c r="C22" s="2" t="s">
        <v>35</v>
      </c>
      <c r="D22" s="6"/>
      <c r="E22" s="5"/>
      <c r="F22" s="6"/>
      <c r="G22" s="6"/>
      <c r="H22" s="15"/>
      <c r="I22" s="15"/>
      <c r="J22" s="5"/>
    </row>
    <row r="23" spans="1:10">
      <c r="A23" s="5">
        <v>7</v>
      </c>
      <c r="B23" s="5" t="s">
        <v>36</v>
      </c>
      <c r="C23" s="2" t="s">
        <v>37</v>
      </c>
      <c r="D23" s="6">
        <v>45</v>
      </c>
      <c r="E23" s="5" t="s">
        <v>38</v>
      </c>
      <c r="F23" s="6">
        <v>0</v>
      </c>
      <c r="G23" s="6">
        <v>0</v>
      </c>
      <c r="H23" s="15">
        <f>(D23*F23)</f>
        <v>0</v>
      </c>
      <c r="I23" s="15">
        <f>(D23*G23)</f>
        <v>0</v>
      </c>
      <c r="J23" s="5"/>
    </row>
    <row r="24" spans="1:10">
      <c r="A24" s="5" t="s">
        <v>4</v>
      </c>
      <c r="B24" s="5"/>
      <c r="C24" s="2"/>
      <c r="D24" s="6"/>
      <c r="E24" s="5"/>
      <c r="F24" s="6"/>
      <c r="G24" s="6"/>
      <c r="H24" s="15"/>
      <c r="I24" s="15"/>
      <c r="J24" s="5"/>
    </row>
    <row r="25" spans="1:10">
      <c r="A25" s="5"/>
      <c r="B25" s="5"/>
      <c r="C25" s="2" t="s">
        <v>287</v>
      </c>
      <c r="D25" s="6"/>
      <c r="E25" s="5"/>
      <c r="F25" s="6"/>
      <c r="G25" s="6"/>
      <c r="H25" s="15"/>
      <c r="I25" s="15"/>
      <c r="J25" s="5"/>
    </row>
    <row r="26" spans="1:10">
      <c r="A26" s="5">
        <v>8</v>
      </c>
      <c r="B26" s="5" t="s">
        <v>288</v>
      </c>
      <c r="C26" s="2" t="s">
        <v>289</v>
      </c>
      <c r="D26" s="6">
        <v>9.15</v>
      </c>
      <c r="E26" s="5" t="s">
        <v>7</v>
      </c>
      <c r="F26" s="6">
        <v>0</v>
      </c>
      <c r="G26" s="6">
        <v>0</v>
      </c>
      <c r="H26" s="15">
        <f>(D26*F26)</f>
        <v>0</v>
      </c>
      <c r="I26" s="15">
        <f>(D26*G26)</f>
        <v>0</v>
      </c>
      <c r="J26" s="5"/>
    </row>
    <row r="27" spans="1:10">
      <c r="A27" s="5" t="s">
        <v>4</v>
      </c>
      <c r="B27" s="5"/>
      <c r="C27" s="2"/>
      <c r="D27" s="6"/>
      <c r="E27" s="5"/>
      <c r="F27" s="6"/>
      <c r="G27" s="6"/>
      <c r="H27" s="15"/>
      <c r="I27" s="15"/>
      <c r="J27" s="5"/>
    </row>
    <row r="28" spans="1:10">
      <c r="A28" s="5"/>
      <c r="B28" s="5"/>
      <c r="C28" s="2" t="s">
        <v>287</v>
      </c>
      <c r="D28" s="6"/>
      <c r="E28" s="5"/>
      <c r="F28" s="6"/>
      <c r="G28" s="6"/>
      <c r="H28" s="15"/>
      <c r="I28" s="15"/>
      <c r="J28" s="5"/>
    </row>
    <row r="29" spans="1:10">
      <c r="A29" s="5">
        <v>9</v>
      </c>
      <c r="B29" s="5" t="s">
        <v>290</v>
      </c>
      <c r="C29" s="2" t="s">
        <v>291</v>
      </c>
      <c r="D29" s="6">
        <v>2.1</v>
      </c>
      <c r="E29" s="5" t="s">
        <v>7</v>
      </c>
      <c r="F29" s="6">
        <v>0</v>
      </c>
      <c r="G29" s="6">
        <v>0</v>
      </c>
      <c r="H29" s="15">
        <f>(D29*F29)</f>
        <v>0</v>
      </c>
      <c r="I29" s="15">
        <f>(D29*G29)</f>
        <v>0</v>
      </c>
      <c r="J29" s="5"/>
    </row>
    <row r="30" spans="1:10">
      <c r="A30" s="5" t="s">
        <v>4</v>
      </c>
      <c r="B30" s="5"/>
      <c r="C30" s="2"/>
      <c r="D30" s="6"/>
      <c r="E30" s="5"/>
      <c r="F30" s="6"/>
      <c r="G30" s="6"/>
      <c r="H30" s="15"/>
      <c r="I30" s="15"/>
      <c r="J30" s="5"/>
    </row>
    <row r="31" spans="1:10">
      <c r="A31" s="5"/>
      <c r="B31" s="5"/>
      <c r="C31" s="2" t="s">
        <v>292</v>
      </c>
      <c r="D31" s="6"/>
      <c r="E31" s="5"/>
      <c r="F31" s="6"/>
      <c r="G31" s="6"/>
      <c r="H31" s="15"/>
      <c r="I31" s="15"/>
      <c r="J31" s="5"/>
    </row>
    <row r="32" spans="1:10" ht="30">
      <c r="A32" s="5">
        <v>10</v>
      </c>
      <c r="B32" s="5" t="s">
        <v>293</v>
      </c>
      <c r="C32" s="2" t="s">
        <v>294</v>
      </c>
      <c r="D32" s="6">
        <v>5</v>
      </c>
      <c r="E32" s="5" t="s">
        <v>38</v>
      </c>
      <c r="F32" s="6">
        <v>0</v>
      </c>
      <c r="G32" s="6">
        <v>0</v>
      </c>
      <c r="H32" s="15">
        <f>(D32*F32)</f>
        <v>0</v>
      </c>
      <c r="I32" s="15">
        <f>(D32*G32)</f>
        <v>0</v>
      </c>
      <c r="J32" s="5"/>
    </row>
    <row r="33" spans="1:10">
      <c r="A33" s="5" t="s">
        <v>4</v>
      </c>
      <c r="B33" s="5"/>
      <c r="C33" s="2"/>
      <c r="D33" s="6"/>
      <c r="E33" s="5"/>
      <c r="F33" s="6"/>
      <c r="G33" s="6"/>
      <c r="H33" s="15"/>
      <c r="I33" s="15"/>
      <c r="J33" s="5"/>
    </row>
    <row r="34" spans="1:10" ht="30">
      <c r="A34" s="5"/>
      <c r="B34" s="5"/>
      <c r="C34" s="2" t="s">
        <v>146</v>
      </c>
      <c r="D34" s="6"/>
      <c r="E34" s="5"/>
      <c r="F34" s="6"/>
      <c r="G34" s="6"/>
      <c r="H34" s="15"/>
      <c r="I34" s="15"/>
      <c r="J34" s="5"/>
    </row>
    <row r="35" spans="1:10">
      <c r="A35" s="5">
        <v>11</v>
      </c>
      <c r="B35" s="5" t="s">
        <v>295</v>
      </c>
      <c r="C35" s="2" t="s">
        <v>296</v>
      </c>
      <c r="D35" s="6">
        <v>86</v>
      </c>
      <c r="E35" s="5" t="s">
        <v>7</v>
      </c>
      <c r="F35" s="6">
        <v>0</v>
      </c>
      <c r="G35" s="6">
        <v>0</v>
      </c>
      <c r="H35" s="15">
        <f>(D35*F35)</f>
        <v>0</v>
      </c>
      <c r="I35" s="15">
        <f>(D35*G35)</f>
        <v>0</v>
      </c>
      <c r="J35" s="5"/>
    </row>
    <row r="36" spans="1:10">
      <c r="A36" s="5" t="s">
        <v>4</v>
      </c>
      <c r="B36" s="5"/>
      <c r="C36" s="2"/>
      <c r="D36" s="6"/>
      <c r="E36" s="5"/>
      <c r="F36" s="6"/>
      <c r="G36" s="6"/>
      <c r="H36" s="15"/>
      <c r="I36" s="15"/>
      <c r="J36" s="5"/>
    </row>
    <row r="37" spans="1:10" ht="30">
      <c r="A37" s="5"/>
      <c r="B37" s="5"/>
      <c r="C37" s="2" t="s">
        <v>297</v>
      </c>
      <c r="D37" s="6"/>
      <c r="E37" s="5"/>
      <c r="F37" s="6"/>
      <c r="G37" s="6"/>
      <c r="H37" s="15"/>
      <c r="I37" s="15"/>
      <c r="J37" s="5"/>
    </row>
    <row r="38" spans="1:10" ht="30">
      <c r="A38" s="5">
        <v>12</v>
      </c>
      <c r="B38" s="5" t="s">
        <v>298</v>
      </c>
      <c r="C38" s="2" t="s">
        <v>299</v>
      </c>
      <c r="D38" s="6">
        <v>190</v>
      </c>
      <c r="E38" s="5" t="s">
        <v>7</v>
      </c>
      <c r="F38" s="6">
        <v>0</v>
      </c>
      <c r="G38" s="6">
        <v>0</v>
      </c>
      <c r="H38" s="15">
        <f>(D38*F38)</f>
        <v>0</v>
      </c>
      <c r="I38" s="15">
        <f>(D38*G38)</f>
        <v>0</v>
      </c>
      <c r="J38" s="5"/>
    </row>
    <row r="39" spans="1:10">
      <c r="A39" s="5" t="s">
        <v>4</v>
      </c>
      <c r="B39" s="5"/>
      <c r="C39" s="2"/>
      <c r="D39" s="6"/>
      <c r="E39" s="5"/>
      <c r="F39" s="6"/>
      <c r="G39" s="6"/>
      <c r="H39" s="15"/>
      <c r="I39" s="15"/>
      <c r="J39" s="5"/>
    </row>
    <row r="40" spans="1:10" ht="45">
      <c r="A40" s="5"/>
      <c r="B40" s="5"/>
      <c r="C40" s="2" t="s">
        <v>300</v>
      </c>
      <c r="D40" s="6"/>
      <c r="E40" s="5"/>
      <c r="F40" s="6"/>
      <c r="G40" s="6"/>
      <c r="H40" s="15"/>
      <c r="I40" s="15"/>
      <c r="J40" s="5"/>
    </row>
    <row r="41" spans="1:10">
      <c r="A41" s="5">
        <v>13</v>
      </c>
      <c r="B41" s="5" t="s">
        <v>301</v>
      </c>
      <c r="C41" s="2" t="s">
        <v>302</v>
      </c>
      <c r="D41" s="6">
        <v>15</v>
      </c>
      <c r="E41" s="5" t="s">
        <v>7</v>
      </c>
      <c r="F41" s="6">
        <v>0</v>
      </c>
      <c r="G41" s="6">
        <v>0</v>
      </c>
      <c r="H41" s="15">
        <f>(D41*F41)</f>
        <v>0</v>
      </c>
      <c r="I41" s="15">
        <f>(D41*G41)</f>
        <v>0</v>
      </c>
      <c r="J41" s="5"/>
    </row>
    <row r="42" spans="1:10">
      <c r="A42" s="5" t="s">
        <v>4</v>
      </c>
      <c r="B42" s="5"/>
      <c r="C42" s="2"/>
      <c r="D42" s="6"/>
      <c r="E42" s="5"/>
      <c r="F42" s="6"/>
      <c r="G42" s="6"/>
      <c r="H42" s="15"/>
      <c r="I42" s="15"/>
      <c r="J42" s="5"/>
    </row>
    <row r="43" spans="1:10">
      <c r="A43" s="5"/>
      <c r="B43" s="5"/>
      <c r="C43" s="2" t="s">
        <v>266</v>
      </c>
      <c r="D43" s="6"/>
      <c r="E43" s="5"/>
      <c r="F43" s="6"/>
      <c r="G43" s="6"/>
      <c r="H43" s="15"/>
      <c r="I43" s="15"/>
      <c r="J43" s="5"/>
    </row>
    <row r="44" spans="1:10">
      <c r="A44" s="5">
        <v>14</v>
      </c>
      <c r="B44" s="5" t="s">
        <v>19</v>
      </c>
      <c r="C44" s="2" t="s">
        <v>267</v>
      </c>
      <c r="D44" s="6">
        <v>50</v>
      </c>
      <c r="E44" s="5" t="s">
        <v>12</v>
      </c>
      <c r="F44" s="6">
        <v>0</v>
      </c>
      <c r="G44" s="6">
        <v>0</v>
      </c>
      <c r="H44" s="15">
        <f>(D44*F44)</f>
        <v>0</v>
      </c>
      <c r="I44" s="15">
        <f>(D44*G44)</f>
        <v>0</v>
      </c>
      <c r="J44" s="5"/>
    </row>
    <row r="45" spans="1:10">
      <c r="A45" s="5" t="s">
        <v>4</v>
      </c>
      <c r="B45" s="5"/>
      <c r="C45" s="2"/>
      <c r="D45" s="6"/>
      <c r="E45" s="5"/>
      <c r="F45" s="6"/>
      <c r="G45" s="6"/>
      <c r="H45" s="15"/>
      <c r="I45" s="15"/>
      <c r="J45" s="5"/>
    </row>
    <row r="46" spans="1:10">
      <c r="A46" s="5"/>
      <c r="B46" s="5"/>
      <c r="C46" s="2" t="s">
        <v>303</v>
      </c>
      <c r="D46" s="6"/>
      <c r="E46" s="5"/>
      <c r="F46" s="6"/>
      <c r="G46" s="6"/>
      <c r="H46" s="15"/>
      <c r="I46" s="15"/>
      <c r="J46" s="5"/>
    </row>
    <row r="47" spans="1:10">
      <c r="A47" s="5">
        <v>15</v>
      </c>
      <c r="B47" s="5" t="s">
        <v>304</v>
      </c>
      <c r="C47" s="2" t="s">
        <v>267</v>
      </c>
      <c r="D47" s="6">
        <v>40</v>
      </c>
      <c r="E47" s="5" t="s">
        <v>12</v>
      </c>
      <c r="F47" s="6">
        <v>0</v>
      </c>
      <c r="G47" s="6">
        <v>0</v>
      </c>
      <c r="H47" s="15">
        <f>(D47*F47)</f>
        <v>0</v>
      </c>
      <c r="I47" s="15">
        <f>(D47*G47)</f>
        <v>0</v>
      </c>
      <c r="J47" s="5"/>
    </row>
    <row r="48" spans="1:10">
      <c r="A48" s="5" t="s">
        <v>4</v>
      </c>
      <c r="B48" s="5"/>
      <c r="C48" s="2"/>
      <c r="D48" s="6"/>
      <c r="E48" s="5"/>
      <c r="F48" s="6"/>
      <c r="G48" s="6"/>
      <c r="H48" s="15"/>
      <c r="I48" s="15"/>
      <c r="J48" s="5"/>
    </row>
    <row r="49" spans="1:10" ht="30">
      <c r="A49" s="5"/>
      <c r="B49" s="5"/>
      <c r="C49" s="2" t="s">
        <v>305</v>
      </c>
      <c r="D49" s="6"/>
      <c r="E49" s="5"/>
      <c r="F49" s="6"/>
      <c r="G49" s="6"/>
      <c r="H49" s="15"/>
      <c r="I49" s="15"/>
      <c r="J49" s="5"/>
    </row>
    <row r="50" spans="1:10">
      <c r="A50" s="5">
        <v>16</v>
      </c>
      <c r="B50" s="5" t="s">
        <v>306</v>
      </c>
      <c r="C50" s="2" t="s">
        <v>307</v>
      </c>
      <c r="D50" s="6">
        <v>74.400000000000006</v>
      </c>
      <c r="E50" s="5" t="s">
        <v>7</v>
      </c>
      <c r="F50" s="6">
        <v>0</v>
      </c>
      <c r="G50" s="6">
        <v>0</v>
      </c>
      <c r="H50" s="15">
        <f>(D50*F50)</f>
        <v>0</v>
      </c>
      <c r="I50" s="15">
        <f>(D50*G50)</f>
        <v>0</v>
      </c>
      <c r="J50" s="5"/>
    </row>
    <row r="51" spans="1:10">
      <c r="A51" s="5" t="s">
        <v>4</v>
      </c>
      <c r="B51" s="5"/>
      <c r="C51" s="2"/>
      <c r="D51" s="6"/>
      <c r="E51" s="5"/>
      <c r="F51" s="6"/>
      <c r="G51" s="6"/>
      <c r="H51" s="15"/>
      <c r="I51" s="15"/>
      <c r="J51" s="5"/>
    </row>
    <row r="52" spans="1:10" ht="60">
      <c r="A52" s="5"/>
      <c r="B52" s="5"/>
      <c r="C52" s="2" t="s">
        <v>308</v>
      </c>
      <c r="D52" s="6"/>
      <c r="E52" s="5"/>
      <c r="F52" s="6"/>
      <c r="G52" s="6"/>
      <c r="H52" s="15"/>
      <c r="I52" s="15"/>
      <c r="J52" s="5"/>
    </row>
    <row r="53" spans="1:10" ht="30">
      <c r="A53" s="5">
        <v>17</v>
      </c>
      <c r="B53" s="5" t="s">
        <v>309</v>
      </c>
      <c r="C53" s="2" t="s">
        <v>310</v>
      </c>
      <c r="D53" s="6">
        <v>74.400000000000006</v>
      </c>
      <c r="E53" s="5" t="s">
        <v>7</v>
      </c>
      <c r="F53" s="6">
        <v>0</v>
      </c>
      <c r="G53" s="6">
        <v>0</v>
      </c>
      <c r="H53" s="15">
        <f>(D53*F53)</f>
        <v>0</v>
      </c>
      <c r="I53" s="15">
        <f>(D53*G53)</f>
        <v>0</v>
      </c>
      <c r="J53" s="5"/>
    </row>
    <row r="54" spans="1:10">
      <c r="A54" s="5" t="s">
        <v>4</v>
      </c>
      <c r="B54" s="5"/>
      <c r="C54" s="2"/>
      <c r="D54" s="6"/>
      <c r="E54" s="5"/>
      <c r="F54" s="6"/>
      <c r="G54" s="6"/>
      <c r="H54" s="15"/>
      <c r="I54" s="15"/>
      <c r="J54" s="5"/>
    </row>
    <row r="55" spans="1:10" ht="45">
      <c r="A55" s="5"/>
      <c r="B55" s="5"/>
      <c r="C55" s="2" t="s">
        <v>311</v>
      </c>
      <c r="D55" s="6"/>
      <c r="E55" s="5"/>
      <c r="F55" s="6"/>
      <c r="G55" s="6"/>
      <c r="H55" s="15"/>
      <c r="I55" s="15"/>
      <c r="J55" s="5"/>
    </row>
    <row r="56" spans="1:10">
      <c r="A56" s="5">
        <v>18</v>
      </c>
      <c r="B56" s="5" t="s">
        <v>312</v>
      </c>
      <c r="C56" s="2" t="s">
        <v>313</v>
      </c>
      <c r="D56" s="6">
        <v>74.400000000000006</v>
      </c>
      <c r="E56" s="5" t="s">
        <v>7</v>
      </c>
      <c r="F56" s="6">
        <v>0</v>
      </c>
      <c r="G56" s="6">
        <v>0</v>
      </c>
      <c r="H56" s="15">
        <f>(D56*F56)</f>
        <v>0</v>
      </c>
      <c r="I56" s="15">
        <f>(D56*G56)</f>
        <v>0</v>
      </c>
      <c r="J56" s="5"/>
    </row>
    <row r="57" spans="1:10">
      <c r="A57" s="5" t="s">
        <v>4</v>
      </c>
      <c r="B57" s="5"/>
      <c r="C57" s="2"/>
      <c r="D57" s="6"/>
      <c r="E57" s="5"/>
      <c r="F57" s="6"/>
      <c r="G57" s="6"/>
      <c r="H57" s="15"/>
      <c r="I57" s="15"/>
      <c r="J57" s="5"/>
    </row>
    <row r="58" spans="1:10" ht="45">
      <c r="A58" s="5"/>
      <c r="B58" s="5"/>
      <c r="C58" s="2" t="s">
        <v>314</v>
      </c>
      <c r="D58" s="6"/>
      <c r="E58" s="5"/>
      <c r="F58" s="6"/>
      <c r="G58" s="6"/>
      <c r="H58" s="15"/>
      <c r="I58" s="15"/>
      <c r="J58" s="5"/>
    </row>
    <row r="59" spans="1:10" ht="30">
      <c r="A59" s="5">
        <v>19</v>
      </c>
      <c r="B59" s="5" t="s">
        <v>315</v>
      </c>
      <c r="C59" s="2" t="s">
        <v>316</v>
      </c>
      <c r="D59" s="6">
        <v>74.400000000000006</v>
      </c>
      <c r="E59" s="5" t="s">
        <v>7</v>
      </c>
      <c r="F59" s="6">
        <v>0</v>
      </c>
      <c r="G59" s="6">
        <v>0</v>
      </c>
      <c r="H59" s="15">
        <f>(D59*F59)</f>
        <v>0</v>
      </c>
      <c r="I59" s="15">
        <f>(D59*G59)</f>
        <v>0</v>
      </c>
      <c r="J59" s="5"/>
    </row>
    <row r="60" spans="1:10">
      <c r="A60" s="5" t="s">
        <v>4</v>
      </c>
      <c r="B60" s="5"/>
      <c r="C60" s="2"/>
      <c r="D60" s="6"/>
      <c r="E60" s="5"/>
      <c r="F60" s="6"/>
      <c r="G60" s="6"/>
      <c r="H60" s="15"/>
      <c r="I60" s="15"/>
      <c r="J60" s="5"/>
    </row>
    <row r="61" spans="1:10" ht="30">
      <c r="A61" s="5"/>
      <c r="B61" s="5"/>
      <c r="C61" s="2" t="s">
        <v>317</v>
      </c>
      <c r="D61" s="6"/>
      <c r="E61" s="5"/>
      <c r="F61" s="6"/>
      <c r="G61" s="6"/>
      <c r="H61" s="15"/>
      <c r="I61" s="15"/>
      <c r="J61" s="5"/>
    </row>
    <row r="62" spans="1:10">
      <c r="A62" s="5">
        <v>20</v>
      </c>
      <c r="B62" s="5" t="s">
        <v>318</v>
      </c>
      <c r="C62" s="2" t="s">
        <v>319</v>
      </c>
      <c r="D62" s="6">
        <v>147.4</v>
      </c>
      <c r="E62" s="5" t="s">
        <v>12</v>
      </c>
      <c r="F62" s="6">
        <v>0</v>
      </c>
      <c r="G62" s="6">
        <v>0</v>
      </c>
      <c r="H62" s="15">
        <f>(D62*F62)</f>
        <v>0</v>
      </c>
      <c r="I62" s="15">
        <f>(D62*G62)</f>
        <v>0</v>
      </c>
      <c r="J62" s="5"/>
    </row>
    <row r="63" spans="1:10">
      <c r="A63" s="5" t="s">
        <v>4</v>
      </c>
      <c r="B63" s="5"/>
      <c r="C63" s="2"/>
      <c r="D63" s="6"/>
      <c r="E63" s="5"/>
      <c r="F63" s="6"/>
      <c r="G63" s="6"/>
      <c r="H63" s="15"/>
      <c r="I63" s="15"/>
      <c r="J63" s="5"/>
    </row>
    <row r="64" spans="1:10" ht="75">
      <c r="A64" s="5"/>
      <c r="B64" s="5"/>
      <c r="C64" s="2" t="s">
        <v>320</v>
      </c>
      <c r="D64" s="6"/>
      <c r="E64" s="5"/>
      <c r="F64" s="6"/>
      <c r="G64" s="6"/>
      <c r="H64" s="15"/>
      <c r="I64" s="15"/>
      <c r="J64" s="5"/>
    </row>
    <row r="65" spans="1:10" ht="30">
      <c r="A65" s="5">
        <v>21</v>
      </c>
      <c r="B65" s="5" t="s">
        <v>321</v>
      </c>
      <c r="C65" s="2" t="s">
        <v>322</v>
      </c>
      <c r="D65" s="6">
        <v>6</v>
      </c>
      <c r="E65" s="5" t="s">
        <v>38</v>
      </c>
      <c r="F65" s="6">
        <v>0</v>
      </c>
      <c r="G65" s="6">
        <v>0</v>
      </c>
      <c r="H65" s="15">
        <f>(D65*F65)</f>
        <v>0</v>
      </c>
      <c r="I65" s="15">
        <f>(D65*G65)</f>
        <v>0</v>
      </c>
      <c r="J65" s="5"/>
    </row>
    <row r="66" spans="1:10">
      <c r="A66" s="5" t="s">
        <v>4</v>
      </c>
      <c r="B66" s="5"/>
      <c r="C66" s="2"/>
      <c r="D66" s="6"/>
      <c r="E66" s="5"/>
      <c r="F66" s="6"/>
      <c r="G66" s="6"/>
      <c r="H66" s="15"/>
      <c r="I66" s="15"/>
      <c r="J66" s="5"/>
    </row>
    <row r="67" spans="1:10" ht="45">
      <c r="A67" s="5"/>
      <c r="B67" s="5"/>
      <c r="C67" s="2" t="s">
        <v>323</v>
      </c>
      <c r="D67" s="6"/>
      <c r="E67" s="5"/>
      <c r="F67" s="6"/>
      <c r="G67" s="6"/>
      <c r="H67" s="15"/>
      <c r="I67" s="15"/>
      <c r="J67" s="5"/>
    </row>
    <row r="68" spans="1:10">
      <c r="A68" s="5">
        <v>22</v>
      </c>
      <c r="B68" s="5" t="s">
        <v>324</v>
      </c>
      <c r="C68" s="2" t="s">
        <v>271</v>
      </c>
      <c r="D68" s="6">
        <v>147</v>
      </c>
      <c r="E68" s="5" t="s">
        <v>7</v>
      </c>
      <c r="F68" s="6">
        <v>0</v>
      </c>
      <c r="G68" s="6">
        <v>0</v>
      </c>
      <c r="H68" s="15">
        <f>(D68*F68)</f>
        <v>0</v>
      </c>
      <c r="I68" s="15">
        <f>(D68*G68)</f>
        <v>0</v>
      </c>
      <c r="J68" s="5"/>
    </row>
    <row r="69" spans="1:10">
      <c r="A69" s="5" t="s">
        <v>4</v>
      </c>
      <c r="B69" s="5"/>
      <c r="C69" s="2"/>
      <c r="D69" s="6"/>
      <c r="E69" s="5"/>
      <c r="F69" s="6"/>
      <c r="G69" s="6"/>
      <c r="H69" s="15"/>
      <c r="I69" s="15"/>
      <c r="J69" s="5"/>
    </row>
    <row r="70" spans="1:10" ht="30">
      <c r="A70" s="5"/>
      <c r="B70" s="5"/>
      <c r="C70" s="2" t="s">
        <v>270</v>
      </c>
      <c r="D70" s="6"/>
      <c r="E70" s="5"/>
      <c r="F70" s="6"/>
      <c r="G70" s="6"/>
      <c r="H70" s="15"/>
      <c r="I70" s="15"/>
      <c r="J70" s="5"/>
    </row>
    <row r="71" spans="1:10">
      <c r="A71" s="5">
        <v>23</v>
      </c>
      <c r="B71" s="5" t="s">
        <v>27</v>
      </c>
      <c r="C71" s="2" t="s">
        <v>271</v>
      </c>
      <c r="D71" s="6">
        <v>165</v>
      </c>
      <c r="E71" s="5" t="s">
        <v>7</v>
      </c>
      <c r="F71" s="6">
        <v>0</v>
      </c>
      <c r="G71" s="6">
        <v>0</v>
      </c>
      <c r="H71" s="15">
        <f>(D71*F71)</f>
        <v>0</v>
      </c>
      <c r="I71" s="15">
        <f>(D71*G71)</f>
        <v>0</v>
      </c>
      <c r="J71" s="5"/>
    </row>
    <row r="72" spans="1:10">
      <c r="A72" s="5" t="s">
        <v>4</v>
      </c>
      <c r="B72" s="5"/>
      <c r="C72" s="2"/>
      <c r="D72" s="6"/>
      <c r="E72" s="5"/>
      <c r="F72" s="6"/>
      <c r="G72" s="6"/>
      <c r="H72" s="15"/>
      <c r="I72" s="15"/>
      <c r="J72" s="5"/>
    </row>
    <row r="73" spans="1:10" ht="30">
      <c r="A73" s="5"/>
      <c r="B73" s="5"/>
      <c r="C73" s="2" t="s">
        <v>268</v>
      </c>
      <c r="D73" s="6"/>
      <c r="E73" s="5"/>
      <c r="F73" s="6"/>
      <c r="G73" s="6"/>
      <c r="H73" s="15"/>
      <c r="I73" s="15"/>
      <c r="J73" s="5"/>
    </row>
    <row r="74" spans="1:10">
      <c r="A74" s="5">
        <v>24</v>
      </c>
      <c r="B74" s="5" t="s">
        <v>26</v>
      </c>
      <c r="C74" s="2" t="s">
        <v>269</v>
      </c>
      <c r="D74" s="6">
        <v>84</v>
      </c>
      <c r="E74" s="5" t="s">
        <v>7</v>
      </c>
      <c r="F74" s="6">
        <v>0</v>
      </c>
      <c r="G74" s="6">
        <v>0</v>
      </c>
      <c r="H74" s="15">
        <f>(D74*F74)</f>
        <v>0</v>
      </c>
      <c r="I74" s="15">
        <f>(D74*G74)</f>
        <v>0</v>
      </c>
      <c r="J74" s="5"/>
    </row>
    <row r="75" spans="1:10">
      <c r="A75" s="5" t="s">
        <v>4</v>
      </c>
      <c r="B75" s="5"/>
      <c r="C75" s="2"/>
      <c r="D75" s="6"/>
      <c r="E75" s="5"/>
      <c r="F75" s="6"/>
      <c r="G75" s="6"/>
      <c r="H75" s="15"/>
      <c r="I75" s="15"/>
      <c r="J75" s="5"/>
    </row>
    <row r="76" spans="1:10" ht="60">
      <c r="A76" s="5"/>
      <c r="B76" s="5"/>
      <c r="C76" s="2" t="s">
        <v>325</v>
      </c>
      <c r="D76" s="6"/>
      <c r="E76" s="5"/>
      <c r="F76" s="6"/>
      <c r="G76" s="6"/>
      <c r="H76" s="15"/>
      <c r="I76" s="15"/>
      <c r="J76" s="5"/>
    </row>
    <row r="77" spans="1:10">
      <c r="A77" s="5">
        <v>25</v>
      </c>
      <c r="B77" s="5" t="s">
        <v>326</v>
      </c>
      <c r="C77" s="2" t="s">
        <v>327</v>
      </c>
      <c r="D77" s="6">
        <v>147</v>
      </c>
      <c r="E77" s="5" t="s">
        <v>7</v>
      </c>
      <c r="F77" s="6">
        <v>0</v>
      </c>
      <c r="G77" s="6">
        <v>0</v>
      </c>
      <c r="H77" s="15">
        <f>(D77*F77)</f>
        <v>0</v>
      </c>
      <c r="I77" s="15">
        <f>(D77*G77)</f>
        <v>0</v>
      </c>
      <c r="J77" s="5"/>
    </row>
    <row r="78" spans="1:10">
      <c r="A78" s="5" t="s">
        <v>4</v>
      </c>
      <c r="B78" s="5"/>
      <c r="C78" s="2"/>
      <c r="D78" s="6"/>
      <c r="E78" s="5"/>
      <c r="F78" s="6"/>
      <c r="G78" s="6"/>
      <c r="H78" s="15"/>
      <c r="I78" s="15"/>
      <c r="J78" s="5"/>
    </row>
    <row r="79" spans="1:10" ht="45">
      <c r="A79" s="5"/>
      <c r="B79" s="5"/>
      <c r="C79" s="2" t="s">
        <v>328</v>
      </c>
      <c r="D79" s="6"/>
      <c r="E79" s="5"/>
      <c r="F79" s="6"/>
      <c r="G79" s="6"/>
      <c r="H79" s="15"/>
      <c r="I79" s="15"/>
      <c r="J79" s="5"/>
    </row>
    <row r="80" spans="1:10">
      <c r="A80" s="5">
        <v>26</v>
      </c>
      <c r="B80" s="5" t="s">
        <v>329</v>
      </c>
      <c r="C80" s="2" t="s">
        <v>327</v>
      </c>
      <c r="D80" s="6">
        <v>66.55</v>
      </c>
      <c r="E80" s="5" t="s">
        <v>7</v>
      </c>
      <c r="F80" s="6">
        <v>0</v>
      </c>
      <c r="G80" s="6">
        <v>0</v>
      </c>
      <c r="H80" s="15">
        <f>(D80*F80)</f>
        <v>0</v>
      </c>
      <c r="I80" s="15">
        <f>(D80*G80)</f>
        <v>0</v>
      </c>
      <c r="J80" s="5"/>
    </row>
    <row r="81" spans="1:10">
      <c r="A81" s="5" t="s">
        <v>4</v>
      </c>
      <c r="B81" s="5"/>
      <c r="C81" s="2"/>
      <c r="D81" s="6"/>
      <c r="E81" s="5"/>
      <c r="F81" s="6"/>
      <c r="G81" s="6"/>
      <c r="H81" s="15"/>
      <c r="I81" s="15"/>
      <c r="J81" s="5"/>
    </row>
    <row r="82" spans="1:10" ht="60">
      <c r="A82" s="5"/>
      <c r="B82" s="5"/>
      <c r="C82" s="2" t="s">
        <v>330</v>
      </c>
      <c r="D82" s="6"/>
      <c r="E82" s="5"/>
      <c r="F82" s="6"/>
      <c r="G82" s="6"/>
      <c r="H82" s="15"/>
      <c r="I82" s="15"/>
      <c r="J82" s="5"/>
    </row>
    <row r="83" spans="1:10" ht="30">
      <c r="A83" s="5">
        <v>27</v>
      </c>
      <c r="B83" s="5" t="s">
        <v>331</v>
      </c>
      <c r="C83" s="2" t="s">
        <v>332</v>
      </c>
      <c r="D83" s="6">
        <v>147</v>
      </c>
      <c r="E83" s="5" t="s">
        <v>7</v>
      </c>
      <c r="F83" s="6">
        <v>0</v>
      </c>
      <c r="G83" s="6">
        <v>0</v>
      </c>
      <c r="H83" s="15">
        <f>(D83*F83)</f>
        <v>0</v>
      </c>
      <c r="I83" s="15">
        <f>(D83*G83)</f>
        <v>0</v>
      </c>
      <c r="J83" s="5"/>
    </row>
    <row r="84" spans="1:10">
      <c r="A84" s="5" t="s">
        <v>4</v>
      </c>
      <c r="B84" s="5"/>
      <c r="C84" s="2"/>
      <c r="D84" s="6"/>
      <c r="E84" s="5"/>
      <c r="F84" s="6"/>
      <c r="G84" s="6"/>
      <c r="H84" s="15"/>
      <c r="I84" s="15"/>
      <c r="J84" s="5"/>
    </row>
    <row r="85" spans="1:10" ht="45">
      <c r="A85" s="5"/>
      <c r="B85" s="5"/>
      <c r="C85" s="2" t="s">
        <v>333</v>
      </c>
      <c r="D85" s="6"/>
      <c r="E85" s="5"/>
      <c r="F85" s="6"/>
      <c r="G85" s="6"/>
      <c r="H85" s="15"/>
      <c r="I85" s="15"/>
      <c r="J85" s="5"/>
    </row>
    <row r="86" spans="1:10" ht="30">
      <c r="A86" s="5">
        <v>28</v>
      </c>
      <c r="B86" s="5" t="s">
        <v>334</v>
      </c>
      <c r="C86" s="2" t="s">
        <v>335</v>
      </c>
      <c r="D86" s="6">
        <v>165</v>
      </c>
      <c r="E86" s="5" t="s">
        <v>7</v>
      </c>
      <c r="F86" s="6">
        <v>0</v>
      </c>
      <c r="G86" s="6">
        <v>0</v>
      </c>
      <c r="H86" s="15">
        <f>(D86*F86)</f>
        <v>0</v>
      </c>
      <c r="I86" s="15">
        <f>(D86*G86)</f>
        <v>0</v>
      </c>
      <c r="J86" s="5"/>
    </row>
    <row r="87" spans="1:10">
      <c r="A87" s="5" t="s">
        <v>4</v>
      </c>
      <c r="B87" s="5"/>
      <c r="C87" s="2"/>
      <c r="D87" s="6"/>
      <c r="E87" s="5"/>
      <c r="F87" s="6"/>
      <c r="G87" s="6"/>
      <c r="H87" s="15"/>
      <c r="I87" s="15"/>
      <c r="J87" s="5"/>
    </row>
    <row r="88" spans="1:10" ht="60">
      <c r="A88" s="5"/>
      <c r="B88" s="5"/>
      <c r="C88" s="2" t="s">
        <v>272</v>
      </c>
      <c r="D88" s="6"/>
      <c r="E88" s="5"/>
      <c r="F88" s="6"/>
      <c r="G88" s="6"/>
      <c r="H88" s="15"/>
      <c r="I88" s="15"/>
      <c r="J88" s="5"/>
    </row>
    <row r="89" spans="1:10">
      <c r="A89" s="5">
        <v>29</v>
      </c>
      <c r="B89" s="5" t="s">
        <v>31</v>
      </c>
      <c r="C89" s="2" t="s">
        <v>336</v>
      </c>
      <c r="D89" s="6">
        <v>48.65</v>
      </c>
      <c r="E89" s="5" t="s">
        <v>12</v>
      </c>
      <c r="F89" s="6">
        <v>0</v>
      </c>
      <c r="G89" s="6">
        <v>0</v>
      </c>
      <c r="H89" s="15">
        <f>(D89*F89)</f>
        <v>0</v>
      </c>
      <c r="I89" s="15">
        <f>(D89*G89)</f>
        <v>0</v>
      </c>
      <c r="J89" s="5"/>
    </row>
    <row r="90" spans="1:10">
      <c r="A90" s="5" t="s">
        <v>4</v>
      </c>
      <c r="B90" s="5"/>
      <c r="C90" s="2"/>
      <c r="D90" s="6"/>
      <c r="E90" s="5"/>
      <c r="F90" s="6"/>
      <c r="G90" s="6"/>
      <c r="H90" s="15"/>
      <c r="I90" s="15"/>
      <c r="J90" s="5"/>
    </row>
    <row r="91" spans="1:10" ht="60">
      <c r="A91" s="5"/>
      <c r="B91" s="5"/>
      <c r="C91" s="2" t="s">
        <v>337</v>
      </c>
      <c r="D91" s="6"/>
      <c r="E91" s="5"/>
      <c r="F91" s="6"/>
      <c r="G91" s="6"/>
      <c r="H91" s="15"/>
      <c r="I91" s="15"/>
      <c r="J91" s="5"/>
    </row>
    <row r="92" spans="1:10">
      <c r="A92" s="5">
        <v>30</v>
      </c>
      <c r="B92" s="5" t="s">
        <v>338</v>
      </c>
      <c r="C92" s="2" t="s">
        <v>339</v>
      </c>
      <c r="D92" s="6">
        <v>1</v>
      </c>
      <c r="E92" s="5" t="s">
        <v>11</v>
      </c>
      <c r="F92" s="6">
        <v>0</v>
      </c>
      <c r="G92" s="6">
        <v>0</v>
      </c>
      <c r="H92" s="15">
        <f>(D92*F92)</f>
        <v>0</v>
      </c>
      <c r="I92" s="15">
        <f>(D92*G92)</f>
        <v>0</v>
      </c>
      <c r="J92" s="5"/>
    </row>
    <row r="93" spans="1:10">
      <c r="A93" s="5" t="s">
        <v>4</v>
      </c>
      <c r="B93" s="5"/>
      <c r="C93" s="2"/>
      <c r="D93" s="6"/>
      <c r="E93" s="5"/>
      <c r="F93" s="6"/>
      <c r="G93" s="6"/>
      <c r="H93" s="15"/>
      <c r="I93" s="15"/>
      <c r="J93" s="5"/>
    </row>
    <row r="94" spans="1:10" ht="60">
      <c r="A94" s="5"/>
      <c r="B94" s="5"/>
      <c r="C94" s="2" t="s">
        <v>337</v>
      </c>
      <c r="D94" s="6"/>
      <c r="E94" s="5"/>
      <c r="F94" s="6"/>
      <c r="G94" s="6"/>
      <c r="H94" s="15"/>
      <c r="I94" s="15"/>
      <c r="J94" s="5"/>
    </row>
    <row r="95" spans="1:10">
      <c r="A95" s="5">
        <v>31</v>
      </c>
      <c r="B95" s="5" t="s">
        <v>338</v>
      </c>
      <c r="C95" s="2" t="s">
        <v>340</v>
      </c>
      <c r="D95" s="6">
        <v>4</v>
      </c>
      <c r="E95" s="5" t="s">
        <v>11</v>
      </c>
      <c r="F95" s="6">
        <v>0</v>
      </c>
      <c r="G95" s="6">
        <v>0</v>
      </c>
      <c r="H95" s="15">
        <f>(D95*F95)</f>
        <v>0</v>
      </c>
      <c r="I95" s="15">
        <f>(D95*G95)</f>
        <v>0</v>
      </c>
      <c r="J95" s="5"/>
    </row>
    <row r="96" spans="1:10">
      <c r="A96" s="5" t="s">
        <v>4</v>
      </c>
      <c r="B96" s="5"/>
      <c r="C96" s="2"/>
      <c r="D96" s="6"/>
      <c r="E96" s="5"/>
      <c r="F96" s="6"/>
      <c r="G96" s="6"/>
      <c r="H96" s="15"/>
      <c r="I96" s="15"/>
      <c r="J96" s="5"/>
    </row>
    <row r="97" spans="1:10" ht="60">
      <c r="A97" s="5"/>
      <c r="B97" s="5"/>
      <c r="C97" s="2" t="s">
        <v>337</v>
      </c>
      <c r="D97" s="6"/>
      <c r="E97" s="5"/>
      <c r="F97" s="6"/>
      <c r="G97" s="6"/>
      <c r="H97" s="15"/>
      <c r="I97" s="15"/>
      <c r="J97" s="5"/>
    </row>
    <row r="98" spans="1:10">
      <c r="A98" s="5">
        <v>32</v>
      </c>
      <c r="B98" s="5" t="s">
        <v>338</v>
      </c>
      <c r="C98" s="2" t="s">
        <v>341</v>
      </c>
      <c r="D98" s="6">
        <v>1</v>
      </c>
      <c r="E98" s="5" t="s">
        <v>11</v>
      </c>
      <c r="F98" s="6">
        <v>0</v>
      </c>
      <c r="G98" s="6">
        <v>0</v>
      </c>
      <c r="H98" s="15">
        <f>(D98*F98)</f>
        <v>0</v>
      </c>
      <c r="I98" s="15">
        <f>(D98*G98)</f>
        <v>0</v>
      </c>
      <c r="J98" s="5"/>
    </row>
    <row r="99" spans="1:10">
      <c r="A99" s="5" t="s">
        <v>4</v>
      </c>
      <c r="B99" s="5"/>
      <c r="C99" s="2"/>
      <c r="D99" s="6"/>
      <c r="E99" s="5"/>
      <c r="F99" s="6"/>
      <c r="G99" s="6"/>
      <c r="H99" s="15"/>
      <c r="I99" s="15"/>
      <c r="J99" s="5"/>
    </row>
    <row r="100" spans="1:10" ht="30">
      <c r="A100" s="5"/>
      <c r="B100" s="5"/>
      <c r="C100" s="2" t="s">
        <v>342</v>
      </c>
      <c r="D100" s="6"/>
      <c r="E100" s="5"/>
      <c r="F100" s="6"/>
      <c r="G100" s="6"/>
      <c r="H100" s="15"/>
      <c r="I100" s="15"/>
      <c r="J100" s="5"/>
    </row>
    <row r="101" spans="1:10" ht="45">
      <c r="A101" s="5">
        <v>33</v>
      </c>
      <c r="B101" s="5" t="s">
        <v>343</v>
      </c>
      <c r="C101" s="2" t="s">
        <v>344</v>
      </c>
      <c r="D101" s="6">
        <v>20</v>
      </c>
      <c r="E101" s="5" t="s">
        <v>11</v>
      </c>
      <c r="F101" s="6">
        <v>0</v>
      </c>
      <c r="G101" s="6">
        <v>0</v>
      </c>
      <c r="H101" s="15">
        <f>(D101*F101)</f>
        <v>0</v>
      </c>
      <c r="I101" s="15">
        <f>(D101*G101)</f>
        <v>0</v>
      </c>
      <c r="J101" s="5"/>
    </row>
    <row r="102" spans="1:10">
      <c r="A102" s="5" t="s">
        <v>4</v>
      </c>
      <c r="B102" s="5"/>
      <c r="C102" s="2"/>
      <c r="D102" s="6"/>
      <c r="E102" s="5"/>
      <c r="F102" s="6"/>
      <c r="G102" s="6"/>
      <c r="H102" s="15"/>
      <c r="I102" s="15"/>
      <c r="J102" s="5"/>
    </row>
    <row r="103" spans="1:10" ht="60">
      <c r="A103" s="5"/>
      <c r="B103" s="5"/>
      <c r="C103" s="2" t="s">
        <v>229</v>
      </c>
      <c r="D103" s="6"/>
      <c r="E103" s="5"/>
      <c r="F103" s="6"/>
      <c r="G103" s="6"/>
      <c r="H103" s="15"/>
      <c r="I103" s="15"/>
      <c r="J103" s="5"/>
    </row>
    <row r="104" spans="1:10">
      <c r="A104" s="5">
        <v>34</v>
      </c>
      <c r="B104" s="5" t="s">
        <v>5</v>
      </c>
      <c r="C104" s="2" t="s">
        <v>345</v>
      </c>
      <c r="D104" s="6">
        <v>407.4</v>
      </c>
      <c r="E104" s="5" t="s">
        <v>7</v>
      </c>
      <c r="F104" s="6">
        <v>0</v>
      </c>
      <c r="G104" s="6">
        <v>0</v>
      </c>
      <c r="H104" s="15">
        <f>(D104*F104)</f>
        <v>0</v>
      </c>
      <c r="I104" s="15">
        <f>(D104*G104)</f>
        <v>0</v>
      </c>
      <c r="J104" s="5"/>
    </row>
    <row r="105" spans="1:10">
      <c r="A105" s="5" t="s">
        <v>4</v>
      </c>
      <c r="B105" s="5"/>
      <c r="C105" s="2"/>
      <c r="D105" s="6"/>
      <c r="E105" s="5"/>
      <c r="F105" s="6"/>
      <c r="G105" s="6"/>
      <c r="H105" s="15"/>
      <c r="I105" s="15"/>
      <c r="J105" s="5"/>
    </row>
    <row r="106" spans="1:10" ht="60">
      <c r="A106" s="5"/>
      <c r="B106" s="5"/>
      <c r="C106" s="2" t="s">
        <v>346</v>
      </c>
      <c r="D106" s="6"/>
      <c r="E106" s="5"/>
      <c r="F106" s="6"/>
      <c r="G106" s="6"/>
      <c r="H106" s="15"/>
      <c r="I106" s="15"/>
      <c r="J106" s="5"/>
    </row>
    <row r="107" spans="1:10">
      <c r="A107" s="5">
        <v>35</v>
      </c>
      <c r="B107" s="5" t="s">
        <v>9</v>
      </c>
      <c r="C107" s="2" t="s">
        <v>347</v>
      </c>
      <c r="D107" s="6">
        <v>407.4</v>
      </c>
      <c r="E107" s="5" t="s">
        <v>7</v>
      </c>
      <c r="F107" s="6">
        <v>0</v>
      </c>
      <c r="G107" s="6">
        <v>0</v>
      </c>
      <c r="H107" s="15">
        <f>(D107*F107)</f>
        <v>0</v>
      </c>
      <c r="I107" s="15">
        <f>(D107*G107)</f>
        <v>0</v>
      </c>
      <c r="J107" s="5"/>
    </row>
    <row r="108" spans="1:10">
      <c r="A108" s="5" t="s">
        <v>4</v>
      </c>
      <c r="B108" s="5"/>
      <c r="C108" s="2"/>
      <c r="D108" s="6"/>
      <c r="E108" s="5"/>
      <c r="F108" s="6"/>
      <c r="G108" s="6"/>
      <c r="H108" s="15"/>
      <c r="I108" s="15"/>
      <c r="J108" s="5"/>
    </row>
    <row r="109" spans="1:10" ht="45">
      <c r="A109" s="5"/>
      <c r="B109" s="5"/>
      <c r="C109" s="2" t="s">
        <v>230</v>
      </c>
      <c r="D109" s="6"/>
      <c r="E109" s="5"/>
      <c r="F109" s="6"/>
      <c r="G109" s="6"/>
      <c r="H109" s="15"/>
      <c r="I109" s="15"/>
      <c r="J109" s="5"/>
    </row>
    <row r="110" spans="1:10">
      <c r="A110" s="5">
        <v>36</v>
      </c>
      <c r="B110" s="5" t="s">
        <v>231</v>
      </c>
      <c r="C110" s="2" t="s">
        <v>232</v>
      </c>
      <c r="D110" s="6">
        <v>80</v>
      </c>
      <c r="E110" s="5" t="s">
        <v>12</v>
      </c>
      <c r="F110" s="6">
        <v>0</v>
      </c>
      <c r="G110" s="6">
        <v>0</v>
      </c>
      <c r="H110" s="15">
        <f>(D110*F110)</f>
        <v>0</v>
      </c>
      <c r="I110" s="15">
        <f>(D110*G110)</f>
        <v>0</v>
      </c>
      <c r="J110" s="5"/>
    </row>
    <row r="111" spans="1:10">
      <c r="A111" s="5" t="s">
        <v>4</v>
      </c>
      <c r="B111" s="5"/>
      <c r="C111" s="2"/>
      <c r="D111" s="6"/>
      <c r="E111" s="5"/>
      <c r="F111" s="6"/>
      <c r="G111" s="6"/>
      <c r="H111" s="15"/>
      <c r="I111" s="15"/>
      <c r="J111" s="5"/>
    </row>
    <row r="112" spans="1:10" ht="45">
      <c r="A112" s="5"/>
      <c r="B112" s="5"/>
      <c r="C112" s="2" t="s">
        <v>233</v>
      </c>
      <c r="D112" s="6"/>
      <c r="E112" s="5"/>
      <c r="F112" s="6"/>
      <c r="G112" s="6"/>
      <c r="H112" s="15"/>
      <c r="I112" s="15"/>
      <c r="J112" s="5"/>
    </row>
    <row r="113" spans="1:10">
      <c r="A113" s="5">
        <v>37</v>
      </c>
      <c r="B113" s="5" t="s">
        <v>234</v>
      </c>
      <c r="C113" s="2" t="s">
        <v>348</v>
      </c>
      <c r="D113" s="6">
        <v>80</v>
      </c>
      <c r="E113" s="5" t="s">
        <v>12</v>
      </c>
      <c r="F113" s="6">
        <v>0</v>
      </c>
      <c r="G113" s="6">
        <v>0</v>
      </c>
      <c r="H113" s="15">
        <f>(D113*F113)</f>
        <v>0</v>
      </c>
      <c r="I113" s="15">
        <f>(D113*G113)</f>
        <v>0</v>
      </c>
      <c r="J113" s="5"/>
    </row>
    <row r="114" spans="1:10">
      <c r="A114" s="5" t="s">
        <v>4</v>
      </c>
      <c r="B114" s="5"/>
      <c r="C114" s="2"/>
      <c r="D114" s="6"/>
      <c r="E114" s="5"/>
      <c r="F114" s="6"/>
      <c r="G114" s="6"/>
      <c r="H114" s="15"/>
      <c r="I114" s="15"/>
      <c r="J114" s="5"/>
    </row>
    <row r="115" spans="1:10">
      <c r="A115" s="5">
        <v>38</v>
      </c>
      <c r="B115" s="5" t="s">
        <v>1</v>
      </c>
      <c r="C115" s="2" t="s">
        <v>349</v>
      </c>
      <c r="D115" s="6">
        <v>1</v>
      </c>
      <c r="E115" s="5" t="s">
        <v>3</v>
      </c>
      <c r="F115" s="6">
        <v>0</v>
      </c>
      <c r="G115" s="6">
        <v>0</v>
      </c>
      <c r="H115" s="15">
        <f>(D115*F115)</f>
        <v>0</v>
      </c>
      <c r="I115" s="15">
        <f>(D115*G115)</f>
        <v>0</v>
      </c>
      <c r="J115" s="5"/>
    </row>
    <row r="116" spans="1:10">
      <c r="A116" s="5" t="s">
        <v>4</v>
      </c>
      <c r="B116" s="5"/>
      <c r="C116" s="2"/>
      <c r="D116" s="6"/>
      <c r="E116" s="5"/>
      <c r="F116" s="6"/>
      <c r="G116" s="6"/>
      <c r="H116" s="15"/>
      <c r="I116" s="15"/>
      <c r="J116" s="5"/>
    </row>
    <row r="117" spans="1:10" ht="30">
      <c r="A117" s="5"/>
      <c r="B117" s="5"/>
      <c r="C117" s="2" t="s">
        <v>350</v>
      </c>
      <c r="D117" s="6"/>
      <c r="E117" s="5"/>
      <c r="F117" s="6"/>
      <c r="G117" s="6"/>
      <c r="H117" s="15"/>
      <c r="I117" s="15"/>
      <c r="J117" s="5"/>
    </row>
    <row r="118" spans="1:10">
      <c r="A118" s="5">
        <v>39</v>
      </c>
      <c r="B118" s="5" t="s">
        <v>1</v>
      </c>
      <c r="C118" s="2" t="s">
        <v>351</v>
      </c>
      <c r="D118" s="6">
        <v>200</v>
      </c>
      <c r="E118" s="5" t="s">
        <v>12</v>
      </c>
      <c r="F118" s="6">
        <v>0</v>
      </c>
      <c r="G118" s="6">
        <v>0</v>
      </c>
      <c r="H118" s="15">
        <f>(D118*F118)</f>
        <v>0</v>
      </c>
      <c r="I118" s="15">
        <f>(D118*G118)</f>
        <v>0</v>
      </c>
      <c r="J118" s="5"/>
    </row>
    <row r="119" spans="1:10">
      <c r="A119" s="5" t="s">
        <v>4</v>
      </c>
      <c r="B119" s="5"/>
      <c r="C119" s="2"/>
      <c r="D119" s="6"/>
      <c r="E119" s="5"/>
      <c r="F119" s="6"/>
      <c r="G119" s="6"/>
      <c r="H119" s="15"/>
      <c r="I119" s="15"/>
      <c r="J119" s="5"/>
    </row>
    <row r="120" spans="1:10">
      <c r="A120" s="5">
        <v>40</v>
      </c>
      <c r="B120" s="5" t="s">
        <v>1</v>
      </c>
      <c r="C120" s="2" t="s">
        <v>352</v>
      </c>
      <c r="D120" s="6">
        <v>60</v>
      </c>
      <c r="E120" s="5" t="s">
        <v>11</v>
      </c>
      <c r="F120" s="6">
        <v>0</v>
      </c>
      <c r="G120" s="6">
        <v>0</v>
      </c>
      <c r="H120" s="15">
        <f>(D120*F120)</f>
        <v>0</v>
      </c>
      <c r="I120" s="15">
        <f>(D120*G120)</f>
        <v>0</v>
      </c>
      <c r="J120" s="5"/>
    </row>
    <row r="121" spans="1:10">
      <c r="A121" s="5" t="s">
        <v>4</v>
      </c>
      <c r="B121" s="5"/>
      <c r="C121" s="2"/>
      <c r="D121" s="6"/>
      <c r="E121" s="5"/>
      <c r="F121" s="6"/>
      <c r="G121" s="6"/>
      <c r="H121" s="15"/>
      <c r="I121" s="15"/>
      <c r="J121" s="5"/>
    </row>
    <row r="122" spans="1:10" ht="30">
      <c r="A122" s="5"/>
      <c r="B122" s="5"/>
      <c r="C122" s="2" t="s">
        <v>353</v>
      </c>
      <c r="D122" s="6"/>
      <c r="E122" s="5"/>
      <c r="F122" s="6"/>
      <c r="G122" s="6"/>
      <c r="H122" s="15"/>
      <c r="I122" s="15"/>
      <c r="J122" s="5"/>
    </row>
    <row r="123" spans="1:10">
      <c r="A123" s="5">
        <v>41</v>
      </c>
      <c r="B123" s="5" t="s">
        <v>1</v>
      </c>
      <c r="C123" s="2" t="s">
        <v>354</v>
      </c>
      <c r="D123" s="6">
        <v>46</v>
      </c>
      <c r="E123" s="5" t="s">
        <v>12</v>
      </c>
      <c r="F123" s="6">
        <v>0</v>
      </c>
      <c r="G123" s="6">
        <v>0</v>
      </c>
      <c r="H123" s="15">
        <f>(D123*F123)</f>
        <v>0</v>
      </c>
      <c r="I123" s="15">
        <f>(D123*G123)</f>
        <v>0</v>
      </c>
      <c r="J123" s="5"/>
    </row>
    <row r="124" spans="1:10">
      <c r="A124" s="5" t="s">
        <v>4</v>
      </c>
      <c r="B124" s="5"/>
      <c r="C124" s="2"/>
      <c r="D124" s="6"/>
      <c r="E124" s="5"/>
      <c r="F124" s="6"/>
      <c r="G124" s="6"/>
      <c r="H124" s="15"/>
      <c r="I124" s="15"/>
      <c r="J124" s="5"/>
    </row>
    <row r="125" spans="1:10" ht="30">
      <c r="A125" s="5"/>
      <c r="B125" s="5"/>
      <c r="C125" s="2" t="s">
        <v>355</v>
      </c>
      <c r="D125" s="6"/>
      <c r="E125" s="5"/>
      <c r="F125" s="6"/>
      <c r="G125" s="6"/>
      <c r="H125" s="15"/>
      <c r="I125" s="15"/>
      <c r="J125" s="5"/>
    </row>
    <row r="126" spans="1:10">
      <c r="A126" s="5">
        <v>42</v>
      </c>
      <c r="B126" s="5" t="s">
        <v>1</v>
      </c>
      <c r="C126" s="2" t="s">
        <v>354</v>
      </c>
      <c r="D126" s="6">
        <v>48</v>
      </c>
      <c r="E126" s="5" t="s">
        <v>12</v>
      </c>
      <c r="F126" s="6">
        <v>0</v>
      </c>
      <c r="G126" s="6">
        <v>0</v>
      </c>
      <c r="H126" s="15">
        <f>(D126*F126)</f>
        <v>0</v>
      </c>
      <c r="I126" s="15">
        <f>(D126*G126)</f>
        <v>0</v>
      </c>
      <c r="J126" s="5"/>
    </row>
    <row r="127" spans="1:10">
      <c r="A127" s="5" t="s">
        <v>4</v>
      </c>
      <c r="B127" s="5"/>
      <c r="C127" s="2"/>
      <c r="D127" s="6"/>
      <c r="E127" s="5"/>
      <c r="F127" s="6"/>
      <c r="G127" s="6"/>
      <c r="H127" s="15"/>
      <c r="I127" s="15"/>
      <c r="J127" s="5"/>
    </row>
    <row r="128" spans="1:10" ht="30">
      <c r="A128" s="5"/>
      <c r="B128" s="5"/>
      <c r="C128" s="2" t="s">
        <v>356</v>
      </c>
      <c r="D128" s="6"/>
      <c r="E128" s="5"/>
      <c r="F128" s="6"/>
      <c r="G128" s="6"/>
      <c r="H128" s="15"/>
      <c r="I128" s="15"/>
      <c r="J128" s="5"/>
    </row>
    <row r="129" spans="1:10">
      <c r="A129" s="5">
        <v>43</v>
      </c>
      <c r="B129" s="5" t="s">
        <v>1</v>
      </c>
      <c r="C129" s="2" t="s">
        <v>354</v>
      </c>
      <c r="D129" s="6">
        <v>60</v>
      </c>
      <c r="E129" s="5" t="s">
        <v>12</v>
      </c>
      <c r="F129" s="6">
        <v>0</v>
      </c>
      <c r="G129" s="6">
        <v>0</v>
      </c>
      <c r="H129" s="15">
        <f>(D129*F129)</f>
        <v>0</v>
      </c>
      <c r="I129" s="15">
        <f>(D129*G129)</f>
        <v>0</v>
      </c>
      <c r="J129" s="5"/>
    </row>
    <row r="130" spans="1:10">
      <c r="A130" s="5" t="s">
        <v>4</v>
      </c>
      <c r="B130" s="5"/>
      <c r="C130" s="2"/>
      <c r="D130" s="6"/>
      <c r="E130" s="5"/>
      <c r="F130" s="6"/>
      <c r="G130" s="6"/>
      <c r="H130" s="15"/>
      <c r="I130" s="15"/>
      <c r="J130" s="5"/>
    </row>
    <row r="131" spans="1:10" ht="30">
      <c r="A131" s="5"/>
      <c r="B131" s="5"/>
      <c r="C131" s="2" t="s">
        <v>357</v>
      </c>
      <c r="D131" s="6"/>
      <c r="E131" s="5"/>
      <c r="F131" s="6"/>
      <c r="G131" s="6"/>
      <c r="H131" s="15"/>
      <c r="I131" s="15"/>
      <c r="J131" s="5"/>
    </row>
    <row r="132" spans="1:10">
      <c r="A132" s="5">
        <v>44</v>
      </c>
      <c r="B132" s="5" t="s">
        <v>1</v>
      </c>
      <c r="C132" s="2" t="s">
        <v>358</v>
      </c>
      <c r="D132" s="6">
        <v>260</v>
      </c>
      <c r="E132" s="5" t="s">
        <v>12</v>
      </c>
      <c r="F132" s="6">
        <v>0</v>
      </c>
      <c r="G132" s="6">
        <v>0</v>
      </c>
      <c r="H132" s="15">
        <f>(D132*F132)</f>
        <v>0</v>
      </c>
      <c r="I132" s="15">
        <f>(D132*G132)</f>
        <v>0</v>
      </c>
      <c r="J132" s="5"/>
    </row>
    <row r="133" spans="1:10">
      <c r="A133" s="5" t="s">
        <v>4</v>
      </c>
      <c r="B133" s="5"/>
      <c r="C133" s="2"/>
      <c r="D133" s="6"/>
      <c r="E133" s="5"/>
      <c r="F133" s="6"/>
      <c r="G133" s="6"/>
      <c r="H133" s="15"/>
      <c r="I133" s="15"/>
      <c r="J133" s="5"/>
    </row>
    <row r="134" spans="1:10">
      <c r="A134" s="5">
        <v>45</v>
      </c>
      <c r="B134" s="5" t="s">
        <v>1</v>
      </c>
      <c r="C134" s="2" t="s">
        <v>359</v>
      </c>
      <c r="D134" s="6">
        <v>58</v>
      </c>
      <c r="E134" s="5" t="s">
        <v>12</v>
      </c>
      <c r="F134" s="6">
        <v>0</v>
      </c>
      <c r="G134" s="6">
        <v>0</v>
      </c>
      <c r="H134" s="15">
        <f>(D134*F134)</f>
        <v>0</v>
      </c>
      <c r="I134" s="15">
        <f>(D134*G134)</f>
        <v>0</v>
      </c>
      <c r="J134" s="5"/>
    </row>
    <row r="135" spans="1:10">
      <c r="A135" s="5" t="s">
        <v>4</v>
      </c>
      <c r="B135" s="5"/>
      <c r="C135" s="2"/>
      <c r="D135" s="6"/>
      <c r="E135" s="5"/>
      <c r="F135" s="6"/>
      <c r="G135" s="6"/>
      <c r="H135" s="15"/>
      <c r="I135" s="15"/>
      <c r="J135" s="5"/>
    </row>
    <row r="136" spans="1:10">
      <c r="A136" s="5">
        <v>46</v>
      </c>
      <c r="B136" s="5" t="s">
        <v>1</v>
      </c>
      <c r="C136" s="2" t="s">
        <v>360</v>
      </c>
      <c r="D136" s="6">
        <v>52</v>
      </c>
      <c r="E136" s="5" t="s">
        <v>12</v>
      </c>
      <c r="F136" s="6">
        <v>0</v>
      </c>
      <c r="G136" s="6">
        <v>0</v>
      </c>
      <c r="H136" s="15">
        <f>(D136*F136)</f>
        <v>0</v>
      </c>
      <c r="I136" s="15">
        <f>(D136*G136)</f>
        <v>0</v>
      </c>
      <c r="J136" s="5"/>
    </row>
    <row r="137" spans="1:10">
      <c r="A137" s="5" t="s">
        <v>4</v>
      </c>
      <c r="B137" s="5"/>
      <c r="C137" s="2"/>
      <c r="D137" s="6"/>
      <c r="E137" s="5"/>
      <c r="F137" s="6"/>
      <c r="G137" s="6"/>
      <c r="H137" s="15"/>
      <c r="I137" s="15"/>
      <c r="J137" s="5"/>
    </row>
    <row r="138" spans="1:10">
      <c r="A138" s="5">
        <v>47</v>
      </c>
      <c r="B138" s="5" t="s">
        <v>1</v>
      </c>
      <c r="C138" s="2" t="s">
        <v>361</v>
      </c>
      <c r="D138" s="6">
        <v>68</v>
      </c>
      <c r="E138" s="5" t="s">
        <v>12</v>
      </c>
      <c r="F138" s="6">
        <v>0</v>
      </c>
      <c r="G138" s="6">
        <v>0</v>
      </c>
      <c r="H138" s="15">
        <f>(D138*F138)</f>
        <v>0</v>
      </c>
      <c r="I138" s="15">
        <f>(D138*G138)</f>
        <v>0</v>
      </c>
      <c r="J138" s="5"/>
    </row>
    <row r="139" spans="1:10">
      <c r="A139" s="5" t="s">
        <v>4</v>
      </c>
      <c r="B139" s="5"/>
      <c r="C139" s="2"/>
      <c r="D139" s="6"/>
      <c r="E139" s="5"/>
      <c r="F139" s="6"/>
      <c r="G139" s="6"/>
      <c r="H139" s="15"/>
      <c r="I139" s="15"/>
      <c r="J139" s="5"/>
    </row>
    <row r="140" spans="1:10" ht="30">
      <c r="A140" s="5"/>
      <c r="B140" s="5"/>
      <c r="C140" s="2" t="s">
        <v>362</v>
      </c>
      <c r="D140" s="6"/>
      <c r="E140" s="5"/>
      <c r="F140" s="6"/>
      <c r="G140" s="6"/>
      <c r="H140" s="15"/>
      <c r="I140" s="15"/>
      <c r="J140" s="5"/>
    </row>
    <row r="141" spans="1:10" ht="30">
      <c r="A141" s="5">
        <v>48</v>
      </c>
      <c r="B141" s="5" t="s">
        <v>1</v>
      </c>
      <c r="C141" s="2" t="s">
        <v>363</v>
      </c>
      <c r="D141" s="6">
        <v>26</v>
      </c>
      <c r="E141" s="5" t="s">
        <v>11</v>
      </c>
      <c r="F141" s="6">
        <v>0</v>
      </c>
      <c r="G141" s="6">
        <v>0</v>
      </c>
      <c r="H141" s="15">
        <f>(D141*F141)</f>
        <v>0</v>
      </c>
      <c r="I141" s="15">
        <f>(D141*G141)</f>
        <v>0</v>
      </c>
      <c r="J141" s="5"/>
    </row>
    <row r="142" spans="1:10">
      <c r="A142" s="5" t="s">
        <v>4</v>
      </c>
      <c r="B142" s="5"/>
      <c r="C142" s="2"/>
      <c r="D142" s="6"/>
      <c r="E142" s="5"/>
      <c r="F142" s="6"/>
      <c r="G142" s="6"/>
      <c r="H142" s="15"/>
      <c r="I142" s="15"/>
      <c r="J142" s="5"/>
    </row>
    <row r="143" spans="1:10" ht="30">
      <c r="A143" s="5">
        <v>49</v>
      </c>
      <c r="B143" s="5" t="s">
        <v>1</v>
      </c>
      <c r="C143" s="2" t="s">
        <v>364</v>
      </c>
      <c r="D143" s="6">
        <v>22</v>
      </c>
      <c r="E143" s="5" t="s">
        <v>11</v>
      </c>
      <c r="F143" s="6">
        <v>0</v>
      </c>
      <c r="G143" s="6">
        <v>0</v>
      </c>
      <c r="H143" s="15">
        <f>(D143*F143)</f>
        <v>0</v>
      </c>
      <c r="I143" s="15">
        <f>(D143*G143)</f>
        <v>0</v>
      </c>
      <c r="J143" s="5"/>
    </row>
    <row r="144" spans="1:10">
      <c r="A144" s="5" t="s">
        <v>4</v>
      </c>
      <c r="B144" s="5"/>
      <c r="C144" s="2"/>
      <c r="D144" s="6"/>
      <c r="E144" s="5"/>
      <c r="F144" s="6"/>
      <c r="G144" s="6"/>
      <c r="H144" s="15"/>
      <c r="I144" s="15"/>
      <c r="J144" s="5"/>
    </row>
    <row r="145" spans="1:10" ht="30">
      <c r="A145" s="5">
        <v>50</v>
      </c>
      <c r="B145" s="5" t="s">
        <v>1</v>
      </c>
      <c r="C145" s="2" t="s">
        <v>365</v>
      </c>
      <c r="D145" s="6">
        <v>2</v>
      </c>
      <c r="E145" s="5" t="s">
        <v>11</v>
      </c>
      <c r="F145" s="6">
        <v>0</v>
      </c>
      <c r="G145" s="6">
        <v>0</v>
      </c>
      <c r="H145" s="15">
        <f>(D145*F145)</f>
        <v>0</v>
      </c>
      <c r="I145" s="15">
        <f>(D145*G145)</f>
        <v>0</v>
      </c>
      <c r="J145" s="5"/>
    </row>
    <row r="146" spans="1:10">
      <c r="A146" s="5" t="s">
        <v>4</v>
      </c>
      <c r="B146" s="5"/>
      <c r="C146" s="2"/>
      <c r="D146" s="6"/>
      <c r="E146" s="5"/>
      <c r="F146" s="6"/>
      <c r="G146" s="6"/>
      <c r="H146" s="15"/>
      <c r="I146" s="15"/>
      <c r="J146" s="5"/>
    </row>
    <row r="147" spans="1:10">
      <c r="A147" s="5">
        <v>51</v>
      </c>
      <c r="B147" s="5" t="s">
        <v>1</v>
      </c>
      <c r="C147" s="2" t="s">
        <v>366</v>
      </c>
      <c r="D147" s="6">
        <v>3</v>
      </c>
      <c r="E147" s="5" t="s">
        <v>11</v>
      </c>
      <c r="F147" s="6">
        <v>0</v>
      </c>
      <c r="G147" s="6">
        <v>0</v>
      </c>
      <c r="H147" s="15">
        <f>(D147*F147)</f>
        <v>0</v>
      </c>
      <c r="I147" s="15">
        <f>(D147*G147)</f>
        <v>0</v>
      </c>
      <c r="J147" s="5"/>
    </row>
    <row r="148" spans="1:10">
      <c r="A148" s="5" t="s">
        <v>4</v>
      </c>
      <c r="B148" s="5"/>
      <c r="C148" s="2"/>
      <c r="D148" s="6"/>
      <c r="E148" s="5"/>
      <c r="F148" s="6"/>
      <c r="G148" s="6"/>
      <c r="H148" s="15"/>
      <c r="I148" s="15"/>
      <c r="J148" s="5"/>
    </row>
    <row r="149" spans="1:10">
      <c r="A149" s="5">
        <v>52</v>
      </c>
      <c r="B149" s="5" t="s">
        <v>1</v>
      </c>
      <c r="C149" s="2" t="s">
        <v>367</v>
      </c>
      <c r="D149" s="6">
        <v>26</v>
      </c>
      <c r="E149" s="5" t="s">
        <v>11</v>
      </c>
      <c r="F149" s="6">
        <v>0</v>
      </c>
      <c r="G149" s="6">
        <v>0</v>
      </c>
      <c r="H149" s="15">
        <f>(D149*F149)</f>
        <v>0</v>
      </c>
      <c r="I149" s="15">
        <f>(D149*G149)</f>
        <v>0</v>
      </c>
      <c r="J149" s="5"/>
    </row>
    <row r="150" spans="1:10">
      <c r="A150" s="5" t="s">
        <v>4</v>
      </c>
      <c r="B150" s="5"/>
      <c r="C150" s="2"/>
      <c r="D150" s="6"/>
      <c r="E150" s="5"/>
      <c r="F150" s="6"/>
      <c r="G150" s="6"/>
      <c r="H150" s="15"/>
      <c r="I150" s="15"/>
      <c r="J150" s="5"/>
    </row>
    <row r="151" spans="1:10">
      <c r="A151" s="5">
        <v>53</v>
      </c>
      <c r="B151" s="5" t="s">
        <v>1</v>
      </c>
      <c r="C151" s="2" t="s">
        <v>368</v>
      </c>
      <c r="D151" s="6">
        <v>4</v>
      </c>
      <c r="E151" s="5" t="s">
        <v>11</v>
      </c>
      <c r="F151" s="6">
        <v>0</v>
      </c>
      <c r="G151" s="6">
        <v>0</v>
      </c>
      <c r="H151" s="15">
        <f>(D151*F151)</f>
        <v>0</v>
      </c>
      <c r="I151" s="15">
        <f>(D151*G151)</f>
        <v>0</v>
      </c>
      <c r="J151" s="5"/>
    </row>
    <row r="152" spans="1:10">
      <c r="A152" s="5" t="s">
        <v>4</v>
      </c>
      <c r="B152" s="5"/>
      <c r="C152" s="2"/>
      <c r="D152" s="6"/>
      <c r="E152" s="5"/>
      <c r="F152" s="6"/>
      <c r="G152" s="6"/>
      <c r="H152" s="15"/>
      <c r="I152" s="15"/>
      <c r="J152" s="5"/>
    </row>
    <row r="153" spans="1:10">
      <c r="A153" s="5">
        <v>54</v>
      </c>
      <c r="B153" s="5" t="s">
        <v>1</v>
      </c>
      <c r="C153" s="2" t="s">
        <v>369</v>
      </c>
      <c r="D153" s="6">
        <v>3</v>
      </c>
      <c r="E153" s="5" t="s">
        <v>11</v>
      </c>
      <c r="F153" s="6">
        <v>0</v>
      </c>
      <c r="G153" s="6">
        <v>0</v>
      </c>
      <c r="H153" s="15">
        <f>(D153*F153)</f>
        <v>0</v>
      </c>
      <c r="I153" s="15">
        <f>(D153*G153)</f>
        <v>0</v>
      </c>
      <c r="J153" s="5"/>
    </row>
    <row r="154" spans="1:10">
      <c r="A154" s="5" t="s">
        <v>4</v>
      </c>
      <c r="B154" s="5"/>
      <c r="C154" s="2"/>
      <c r="D154" s="6"/>
      <c r="E154" s="5"/>
      <c r="F154" s="6"/>
      <c r="G154" s="6"/>
      <c r="H154" s="15"/>
      <c r="I154" s="15"/>
      <c r="J154" s="5"/>
    </row>
    <row r="155" spans="1:10">
      <c r="A155" s="5">
        <v>55</v>
      </c>
      <c r="B155" s="5" t="s">
        <v>1</v>
      </c>
      <c r="C155" s="2" t="s">
        <v>370</v>
      </c>
      <c r="D155" s="6">
        <v>10</v>
      </c>
      <c r="E155" s="5" t="s">
        <v>11</v>
      </c>
      <c r="F155" s="6">
        <v>0</v>
      </c>
      <c r="G155" s="6">
        <v>0</v>
      </c>
      <c r="H155" s="15">
        <f>(D155*F155)</f>
        <v>0</v>
      </c>
      <c r="I155" s="15">
        <f>(D155*G155)</f>
        <v>0</v>
      </c>
      <c r="J155" s="5"/>
    </row>
    <row r="156" spans="1:10">
      <c r="A156" s="5" t="s">
        <v>4</v>
      </c>
      <c r="B156" s="5"/>
      <c r="C156" s="2"/>
      <c r="D156" s="6"/>
      <c r="E156" s="5"/>
      <c r="F156" s="6"/>
      <c r="G156" s="6"/>
      <c r="H156" s="15"/>
      <c r="I156" s="15"/>
      <c r="J156" s="5"/>
    </row>
    <row r="157" spans="1:10">
      <c r="A157" s="5">
        <v>56</v>
      </c>
      <c r="B157" s="5" t="s">
        <v>1</v>
      </c>
      <c r="C157" s="2" t="s">
        <v>371</v>
      </c>
      <c r="D157" s="6">
        <v>4</v>
      </c>
      <c r="E157" s="5" t="s">
        <v>11</v>
      </c>
      <c r="F157" s="6">
        <v>0</v>
      </c>
      <c r="G157" s="6">
        <v>0</v>
      </c>
      <c r="H157" s="15">
        <f>(D157*F157)</f>
        <v>0</v>
      </c>
      <c r="I157" s="15">
        <f>(D157*G157)</f>
        <v>0</v>
      </c>
      <c r="J157" s="5"/>
    </row>
    <row r="158" spans="1:10">
      <c r="A158" s="5" t="s">
        <v>4</v>
      </c>
      <c r="B158" s="5"/>
      <c r="C158" s="2"/>
      <c r="D158" s="6"/>
      <c r="E158" s="5"/>
      <c r="F158" s="6"/>
      <c r="G158" s="6"/>
      <c r="H158" s="15"/>
      <c r="I158" s="15"/>
      <c r="J158" s="5"/>
    </row>
    <row r="159" spans="1:10">
      <c r="A159" s="5">
        <v>57</v>
      </c>
      <c r="B159" s="5" t="s">
        <v>1</v>
      </c>
      <c r="C159" s="2" t="s">
        <v>372</v>
      </c>
      <c r="D159" s="6">
        <v>1</v>
      </c>
      <c r="E159" s="5" t="s">
        <v>11</v>
      </c>
      <c r="F159" s="6">
        <v>0</v>
      </c>
      <c r="G159" s="6">
        <v>0</v>
      </c>
      <c r="H159" s="15">
        <f>(D159*F159)</f>
        <v>0</v>
      </c>
      <c r="I159" s="15">
        <f>(D159*G159)</f>
        <v>0</v>
      </c>
      <c r="J159" s="5"/>
    </row>
    <row r="160" spans="1:10">
      <c r="A160" s="5" t="s">
        <v>4</v>
      </c>
      <c r="B160" s="5"/>
      <c r="C160" s="2"/>
      <c r="D160" s="6"/>
      <c r="E160" s="5"/>
      <c r="F160" s="6"/>
      <c r="G160" s="6"/>
      <c r="H160" s="15"/>
      <c r="I160" s="15"/>
      <c r="J160" s="5"/>
    </row>
    <row r="161" spans="1:10" ht="30">
      <c r="A161" s="5"/>
      <c r="B161" s="5"/>
      <c r="C161" s="2" t="s">
        <v>373</v>
      </c>
      <c r="D161" s="6"/>
      <c r="E161" s="5"/>
      <c r="F161" s="6"/>
      <c r="G161" s="6"/>
      <c r="H161" s="15"/>
      <c r="I161" s="15"/>
      <c r="J161" s="5"/>
    </row>
    <row r="162" spans="1:10">
      <c r="A162" s="5">
        <v>58</v>
      </c>
      <c r="B162" s="5" t="s">
        <v>1</v>
      </c>
      <c r="C162" s="2" t="s">
        <v>374</v>
      </c>
      <c r="D162" s="6">
        <v>1</v>
      </c>
      <c r="E162" s="5" t="s">
        <v>11</v>
      </c>
      <c r="F162" s="6">
        <v>0</v>
      </c>
      <c r="G162" s="6">
        <v>0</v>
      </c>
      <c r="H162" s="15">
        <f>(D162*F162)</f>
        <v>0</v>
      </c>
      <c r="I162" s="15">
        <f>(D162*G162)</f>
        <v>0</v>
      </c>
      <c r="J162" s="5"/>
    </row>
    <row r="163" spans="1:10">
      <c r="A163" s="5" t="s">
        <v>4</v>
      </c>
      <c r="B163" s="5"/>
      <c r="C163" s="2"/>
      <c r="D163" s="6"/>
      <c r="E163" s="5"/>
      <c r="F163" s="6"/>
      <c r="G163" s="6"/>
      <c r="H163" s="15"/>
      <c r="I163" s="15"/>
      <c r="J163" s="5"/>
    </row>
    <row r="164" spans="1:10">
      <c r="A164" s="5">
        <v>59</v>
      </c>
      <c r="B164" s="5" t="s">
        <v>1</v>
      </c>
      <c r="C164" s="2" t="s">
        <v>375</v>
      </c>
      <c r="D164" s="6">
        <v>1</v>
      </c>
      <c r="E164" s="5" t="s">
        <v>3</v>
      </c>
      <c r="F164" s="6">
        <v>0</v>
      </c>
      <c r="G164" s="6">
        <v>0</v>
      </c>
      <c r="H164" s="15">
        <f>(D164*F164)</f>
        <v>0</v>
      </c>
      <c r="I164" s="15">
        <f>(D164*G164)</f>
        <v>0</v>
      </c>
      <c r="J164" s="5"/>
    </row>
    <row r="165" spans="1:10">
      <c r="A165" s="5" t="s">
        <v>4</v>
      </c>
      <c r="B165" s="5"/>
      <c r="C165" s="2"/>
      <c r="D165" s="6"/>
      <c r="E165" s="5"/>
      <c r="F165" s="6"/>
      <c r="G165" s="6"/>
      <c r="H165" s="15"/>
      <c r="I165" s="15"/>
      <c r="J165" s="5"/>
    </row>
    <row r="166" spans="1:10">
      <c r="A166" s="5">
        <v>60</v>
      </c>
      <c r="B166" s="5" t="s">
        <v>1</v>
      </c>
      <c r="C166" s="2" t="s">
        <v>376</v>
      </c>
      <c r="D166" s="6">
        <v>1</v>
      </c>
      <c r="E166" s="5" t="s">
        <v>3</v>
      </c>
      <c r="F166" s="6">
        <v>0</v>
      </c>
      <c r="G166" s="6">
        <v>0</v>
      </c>
      <c r="H166" s="15">
        <f>(D166*F166)</f>
        <v>0</v>
      </c>
      <c r="I166" s="15">
        <f>(D166*G166)</f>
        <v>0</v>
      </c>
      <c r="J166" s="5"/>
    </row>
    <row r="167" spans="1:10" ht="15.75" thickBot="1">
      <c r="A167" s="5" t="s">
        <v>4</v>
      </c>
      <c r="B167" s="5"/>
      <c r="C167" s="2"/>
      <c r="D167" s="6"/>
      <c r="E167" s="5"/>
      <c r="F167" s="6"/>
      <c r="G167" s="6"/>
      <c r="H167" s="15"/>
      <c r="I167" s="15"/>
      <c r="J167" s="5"/>
    </row>
    <row r="168" spans="1:10" ht="15.75" thickBot="1">
      <c r="A168" s="16"/>
      <c r="B168" s="16"/>
      <c r="C168" s="17" t="s">
        <v>389</v>
      </c>
      <c r="D168" s="18"/>
      <c r="E168" s="16"/>
      <c r="F168" s="18"/>
      <c r="G168" s="18"/>
      <c r="H168" s="19">
        <f>SUM(H5:H166)</f>
        <v>0</v>
      </c>
      <c r="I168" s="19">
        <f>SUM(I5:I166)</f>
        <v>0</v>
      </c>
      <c r="J168" s="5"/>
    </row>
    <row r="169" spans="1:10">
      <c r="H169" s="4"/>
      <c r="I169" s="4"/>
    </row>
  </sheetData>
  <mergeCells count="1">
    <mergeCell ref="B1:C1"/>
  </mergeCells>
  <pageMargins left="0.7" right="0.7" top="0.75" bottom="0.75" header="0.3" footer="0.3"/>
  <pageSetup paperSize="9" scale="6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38"/>
  <sheetViews>
    <sheetView topLeftCell="A8" zoomScaleNormal="100" workbookViewId="0">
      <selection activeCell="G39" sqref="G39"/>
    </sheetView>
  </sheetViews>
  <sheetFormatPr defaultRowHeight="15"/>
  <cols>
    <col min="1" max="1" width="4.28515625" bestFit="1" customWidth="1"/>
    <col min="2" max="2" width="22.85546875" bestFit="1" customWidth="1"/>
    <col min="3" max="3" width="60.7109375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265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30">
      <c r="A4" s="5"/>
      <c r="B4" s="5"/>
      <c r="C4" s="2" t="s">
        <v>13</v>
      </c>
      <c r="D4" s="6"/>
      <c r="E4" s="5"/>
      <c r="F4" s="6"/>
      <c r="G4" s="6"/>
      <c r="H4" s="7"/>
      <c r="I4" s="7"/>
      <c r="J4" s="5"/>
    </row>
    <row r="5" spans="1:10">
      <c r="A5" s="5">
        <v>1</v>
      </c>
      <c r="B5" s="5" t="s">
        <v>14</v>
      </c>
      <c r="C5" s="2" t="s">
        <v>15</v>
      </c>
      <c r="D5" s="6">
        <v>146.47</v>
      </c>
      <c r="E5" s="5" t="s">
        <v>7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 ht="30">
      <c r="A7" s="5"/>
      <c r="B7" s="5"/>
      <c r="C7" s="2" t="s">
        <v>16</v>
      </c>
      <c r="D7" s="6"/>
      <c r="E7" s="5"/>
      <c r="F7" s="6"/>
      <c r="G7" s="6"/>
      <c r="H7" s="15"/>
      <c r="I7" s="15"/>
      <c r="J7" s="5"/>
    </row>
    <row r="8" spans="1:10">
      <c r="A8" s="5">
        <v>2</v>
      </c>
      <c r="B8" s="5" t="s">
        <v>17</v>
      </c>
      <c r="C8" s="2" t="s">
        <v>18</v>
      </c>
      <c r="D8" s="6">
        <v>150</v>
      </c>
      <c r="E8" s="5" t="s">
        <v>12</v>
      </c>
      <c r="F8" s="6">
        <v>0</v>
      </c>
      <c r="G8" s="6">
        <v>0</v>
      </c>
      <c r="H8" s="15">
        <f>(D8*F8)</f>
        <v>0</v>
      </c>
      <c r="I8" s="15">
        <f>(D8*G8)</f>
        <v>0</v>
      </c>
      <c r="J8" s="5"/>
    </row>
    <row r="9" spans="1:10">
      <c r="A9" s="5" t="s">
        <v>4</v>
      </c>
      <c r="B9" s="5"/>
      <c r="C9" s="2"/>
      <c r="D9" s="6"/>
      <c r="E9" s="5"/>
      <c r="F9" s="6"/>
      <c r="G9" s="6"/>
      <c r="H9" s="15"/>
      <c r="I9" s="15"/>
      <c r="J9" s="5"/>
    </row>
    <row r="10" spans="1:10">
      <c r="A10" s="5"/>
      <c r="B10" s="5"/>
      <c r="C10" s="2" t="s">
        <v>266</v>
      </c>
      <c r="D10" s="6"/>
      <c r="E10" s="5"/>
      <c r="F10" s="6"/>
      <c r="G10" s="6"/>
      <c r="H10" s="15"/>
      <c r="I10" s="15"/>
      <c r="J10" s="5"/>
    </row>
    <row r="11" spans="1:10">
      <c r="A11" s="5">
        <v>3</v>
      </c>
      <c r="B11" s="5" t="s">
        <v>19</v>
      </c>
      <c r="C11" s="2" t="s">
        <v>267</v>
      </c>
      <c r="D11" s="6">
        <v>150</v>
      </c>
      <c r="E11" s="5" t="s">
        <v>12</v>
      </c>
      <c r="F11" s="6">
        <v>0</v>
      </c>
      <c r="G11" s="6">
        <v>0</v>
      </c>
      <c r="H11" s="15">
        <f>(D11*F11)</f>
        <v>0</v>
      </c>
      <c r="I11" s="15">
        <f>(D11*G11)</f>
        <v>0</v>
      </c>
      <c r="J11" s="5"/>
    </row>
    <row r="12" spans="1:10">
      <c r="A12" s="5" t="s">
        <v>4</v>
      </c>
      <c r="B12" s="5"/>
      <c r="C12" s="2"/>
      <c r="D12" s="6"/>
      <c r="E12" s="5"/>
      <c r="F12" s="6"/>
      <c r="G12" s="6"/>
      <c r="H12" s="15"/>
      <c r="I12" s="15"/>
      <c r="J12" s="5"/>
    </row>
    <row r="13" spans="1:10" ht="30">
      <c r="A13" s="5"/>
      <c r="B13" s="5"/>
      <c r="C13" s="2" t="s">
        <v>32</v>
      </c>
      <c r="D13" s="6"/>
      <c r="E13" s="5"/>
      <c r="F13" s="6"/>
      <c r="G13" s="6"/>
      <c r="H13" s="15"/>
      <c r="I13" s="15"/>
      <c r="J13" s="5"/>
    </row>
    <row r="14" spans="1:10">
      <c r="A14" s="5">
        <v>4</v>
      </c>
      <c r="B14" s="5" t="s">
        <v>33</v>
      </c>
      <c r="C14" s="2" t="s">
        <v>34</v>
      </c>
      <c r="D14" s="6">
        <v>2</v>
      </c>
      <c r="E14" s="5" t="s">
        <v>11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 ht="30">
      <c r="A16" s="5"/>
      <c r="B16" s="5"/>
      <c r="C16" s="2" t="s">
        <v>35</v>
      </c>
      <c r="D16" s="6"/>
      <c r="E16" s="5"/>
      <c r="F16" s="6"/>
      <c r="G16" s="6"/>
      <c r="H16" s="15"/>
      <c r="I16" s="15"/>
      <c r="J16" s="5"/>
    </row>
    <row r="17" spans="1:10">
      <c r="A17" s="5">
        <v>5</v>
      </c>
      <c r="B17" s="5" t="s">
        <v>36</v>
      </c>
      <c r="C17" s="2" t="s">
        <v>37</v>
      </c>
      <c r="D17" s="6">
        <v>10</v>
      </c>
      <c r="E17" s="5" t="s">
        <v>38</v>
      </c>
      <c r="F17" s="6">
        <v>0</v>
      </c>
      <c r="G17" s="6">
        <v>0</v>
      </c>
      <c r="H17" s="15">
        <f>(D17*F17)</f>
        <v>0</v>
      </c>
      <c r="I17" s="15">
        <f>(D17*G17)</f>
        <v>0</v>
      </c>
      <c r="J17" s="5"/>
    </row>
    <row r="18" spans="1:10">
      <c r="A18" s="5" t="s">
        <v>4</v>
      </c>
      <c r="B18" s="5"/>
      <c r="C18" s="2"/>
      <c r="D18" s="6"/>
      <c r="E18" s="5"/>
      <c r="F18" s="6"/>
      <c r="G18" s="6"/>
      <c r="H18" s="15"/>
      <c r="I18" s="15"/>
      <c r="J18" s="5"/>
    </row>
    <row r="19" spans="1:10" ht="30">
      <c r="A19" s="5"/>
      <c r="B19" s="5"/>
      <c r="C19" s="2" t="s">
        <v>20</v>
      </c>
      <c r="D19" s="6"/>
      <c r="E19" s="5"/>
      <c r="F19" s="6"/>
      <c r="G19" s="6"/>
      <c r="H19" s="15"/>
      <c r="I19" s="15"/>
      <c r="J19" s="5"/>
    </row>
    <row r="20" spans="1:10">
      <c r="A20" s="5">
        <v>6</v>
      </c>
      <c r="B20" s="5" t="s">
        <v>21</v>
      </c>
      <c r="C20" s="2" t="s">
        <v>22</v>
      </c>
      <c r="D20" s="6">
        <v>146.47</v>
      </c>
      <c r="E20" s="5" t="s">
        <v>7</v>
      </c>
      <c r="F20" s="6">
        <v>0</v>
      </c>
      <c r="G20" s="6">
        <v>0</v>
      </c>
      <c r="H20" s="15">
        <f>(D20*F20)</f>
        <v>0</v>
      </c>
      <c r="I20" s="15">
        <f>(D20*G20)</f>
        <v>0</v>
      </c>
      <c r="J20" s="5"/>
    </row>
    <row r="21" spans="1:10">
      <c r="A21" s="5" t="s">
        <v>4</v>
      </c>
      <c r="B21" s="5"/>
      <c r="C21" s="2"/>
      <c r="D21" s="6"/>
      <c r="E21" s="5"/>
      <c r="F21" s="6"/>
      <c r="G21" s="6"/>
      <c r="H21" s="15"/>
      <c r="I21" s="15"/>
      <c r="J21" s="5"/>
    </row>
    <row r="22" spans="1:10" ht="30">
      <c r="A22" s="5"/>
      <c r="B22" s="5"/>
      <c r="C22" s="2" t="s">
        <v>23</v>
      </c>
      <c r="D22" s="6"/>
      <c r="E22" s="5"/>
      <c r="F22" s="6"/>
      <c r="G22" s="6"/>
      <c r="H22" s="15"/>
      <c r="I22" s="15"/>
      <c r="J22" s="5"/>
    </row>
    <row r="23" spans="1:10">
      <c r="A23" s="5">
        <v>7</v>
      </c>
      <c r="B23" s="5" t="s">
        <v>24</v>
      </c>
      <c r="C23" s="2" t="s">
        <v>25</v>
      </c>
      <c r="D23" s="6">
        <v>146.47</v>
      </c>
      <c r="E23" s="5" t="s">
        <v>7</v>
      </c>
      <c r="F23" s="6">
        <v>0</v>
      </c>
      <c r="G23" s="6">
        <v>0</v>
      </c>
      <c r="H23" s="15">
        <f>(D23*F23)</f>
        <v>0</v>
      </c>
      <c r="I23" s="15">
        <f>(D23*G23)</f>
        <v>0</v>
      </c>
      <c r="J23" s="5"/>
    </row>
    <row r="24" spans="1:10">
      <c r="A24" s="5" t="s">
        <v>4</v>
      </c>
      <c r="B24" s="5"/>
      <c r="C24" s="2"/>
      <c r="D24" s="6"/>
      <c r="E24" s="5"/>
      <c r="F24" s="6"/>
      <c r="G24" s="6"/>
      <c r="H24" s="15"/>
      <c r="I24" s="15"/>
      <c r="J24" s="5"/>
    </row>
    <row r="25" spans="1:10" ht="30">
      <c r="A25" s="5"/>
      <c r="B25" s="5"/>
      <c r="C25" s="2" t="s">
        <v>268</v>
      </c>
      <c r="D25" s="6"/>
      <c r="E25" s="5"/>
      <c r="F25" s="6"/>
      <c r="G25" s="6"/>
      <c r="H25" s="15"/>
      <c r="I25" s="15"/>
      <c r="J25" s="5"/>
    </row>
    <row r="26" spans="1:10">
      <c r="A26" s="5">
        <v>8</v>
      </c>
      <c r="B26" s="5" t="s">
        <v>26</v>
      </c>
      <c r="C26" s="2" t="s">
        <v>269</v>
      </c>
      <c r="D26" s="6">
        <v>146.47</v>
      </c>
      <c r="E26" s="5" t="s">
        <v>7</v>
      </c>
      <c r="F26" s="6">
        <v>0</v>
      </c>
      <c r="G26" s="6">
        <v>0</v>
      </c>
      <c r="H26" s="15">
        <f>(D26*F26)</f>
        <v>0</v>
      </c>
      <c r="I26" s="15">
        <f>(D26*G26)</f>
        <v>0</v>
      </c>
      <c r="J26" s="5"/>
    </row>
    <row r="27" spans="1:10">
      <c r="A27" s="5" t="s">
        <v>4</v>
      </c>
      <c r="B27" s="5"/>
      <c r="C27" s="2"/>
      <c r="D27" s="6"/>
      <c r="E27" s="5"/>
      <c r="F27" s="6"/>
      <c r="G27" s="6"/>
      <c r="H27" s="15"/>
      <c r="I27" s="15"/>
      <c r="J27" s="5"/>
    </row>
    <row r="28" spans="1:10" ht="30">
      <c r="A28" s="5"/>
      <c r="B28" s="5"/>
      <c r="C28" s="2" t="s">
        <v>270</v>
      </c>
      <c r="D28" s="6"/>
      <c r="E28" s="5"/>
      <c r="F28" s="6"/>
      <c r="G28" s="6"/>
      <c r="H28" s="15"/>
      <c r="I28" s="15"/>
      <c r="J28" s="5"/>
    </row>
    <row r="29" spans="1:10">
      <c r="A29" s="5">
        <v>9</v>
      </c>
      <c r="B29" s="5" t="s">
        <v>27</v>
      </c>
      <c r="C29" s="2" t="s">
        <v>271</v>
      </c>
      <c r="D29" s="6">
        <v>146.47</v>
      </c>
      <c r="E29" s="5" t="s">
        <v>7</v>
      </c>
      <c r="F29" s="6">
        <v>0</v>
      </c>
      <c r="G29" s="6">
        <v>0</v>
      </c>
      <c r="H29" s="15">
        <f>(D29*F29)</f>
        <v>0</v>
      </c>
      <c r="I29" s="15">
        <f>(D29*G29)</f>
        <v>0</v>
      </c>
      <c r="J29" s="5"/>
    </row>
    <row r="30" spans="1:10">
      <c r="A30" s="5" t="s">
        <v>4</v>
      </c>
      <c r="B30" s="5"/>
      <c r="C30" s="2"/>
      <c r="D30" s="6"/>
      <c r="E30" s="5"/>
      <c r="F30" s="6"/>
      <c r="G30" s="6"/>
      <c r="H30" s="15"/>
      <c r="I30" s="15"/>
      <c r="J30" s="5"/>
    </row>
    <row r="31" spans="1:10" ht="60">
      <c r="A31" s="5"/>
      <c r="B31" s="5"/>
      <c r="C31" s="2" t="s">
        <v>28</v>
      </c>
      <c r="D31" s="6"/>
      <c r="E31" s="5"/>
      <c r="F31" s="6"/>
      <c r="G31" s="6"/>
      <c r="H31" s="15"/>
      <c r="I31" s="15"/>
      <c r="J31" s="5"/>
    </row>
    <row r="32" spans="1:10">
      <c r="A32" s="5">
        <v>10</v>
      </c>
      <c r="B32" s="5" t="s">
        <v>29</v>
      </c>
      <c r="C32" s="2" t="s">
        <v>30</v>
      </c>
      <c r="D32" s="6">
        <v>146.47</v>
      </c>
      <c r="E32" s="5" t="s">
        <v>7</v>
      </c>
      <c r="F32" s="6">
        <v>0</v>
      </c>
      <c r="G32" s="6">
        <v>0</v>
      </c>
      <c r="H32" s="15">
        <f>(D32*F32)</f>
        <v>0</v>
      </c>
      <c r="I32" s="15">
        <f>(D32*G32)</f>
        <v>0</v>
      </c>
      <c r="J32" s="5"/>
    </row>
    <row r="33" spans="1:10">
      <c r="A33" s="5" t="s">
        <v>4</v>
      </c>
      <c r="B33" s="5"/>
      <c r="C33" s="2"/>
      <c r="D33" s="6"/>
      <c r="E33" s="5"/>
      <c r="F33" s="6"/>
      <c r="G33" s="6"/>
      <c r="H33" s="15"/>
      <c r="I33" s="15"/>
      <c r="J33" s="5"/>
    </row>
    <row r="34" spans="1:10" ht="60">
      <c r="A34" s="5"/>
      <c r="B34" s="5"/>
      <c r="C34" s="2" t="s">
        <v>272</v>
      </c>
      <c r="D34" s="6"/>
      <c r="E34" s="5"/>
      <c r="F34" s="6"/>
      <c r="G34" s="6"/>
      <c r="H34" s="15"/>
      <c r="I34" s="15"/>
      <c r="J34" s="5"/>
    </row>
    <row r="35" spans="1:10">
      <c r="A35" s="5">
        <v>11</v>
      </c>
      <c r="B35" s="5" t="s">
        <v>31</v>
      </c>
      <c r="C35" s="2" t="s">
        <v>273</v>
      </c>
      <c r="D35" s="6">
        <v>150</v>
      </c>
      <c r="E35" s="5" t="s">
        <v>12</v>
      </c>
      <c r="F35" s="6">
        <v>0</v>
      </c>
      <c r="G35" s="6">
        <v>0</v>
      </c>
      <c r="H35" s="15">
        <f>(D35*F35)</f>
        <v>0</v>
      </c>
      <c r="I35" s="15">
        <f>(D35*G35)</f>
        <v>0</v>
      </c>
      <c r="J35" s="5"/>
    </row>
    <row r="36" spans="1:10" ht="15.75" thickBot="1">
      <c r="A36" s="5" t="s">
        <v>4</v>
      </c>
      <c r="B36" s="5"/>
      <c r="C36" s="2"/>
      <c r="D36" s="6"/>
      <c r="E36" s="5"/>
      <c r="F36" s="6"/>
      <c r="G36" s="6"/>
      <c r="H36" s="15"/>
      <c r="I36" s="15"/>
      <c r="J36" s="5"/>
    </row>
    <row r="37" spans="1:10" ht="15.75" thickBot="1">
      <c r="A37" s="16"/>
      <c r="B37" s="16"/>
      <c r="C37" s="17" t="s">
        <v>389</v>
      </c>
      <c r="D37" s="18"/>
      <c r="E37" s="16"/>
      <c r="F37" s="18"/>
      <c r="G37" s="18"/>
      <c r="H37" s="19">
        <f>SUM(H5:H35)</f>
        <v>0</v>
      </c>
      <c r="I37" s="19">
        <f>SUM(I5:I35)</f>
        <v>0</v>
      </c>
      <c r="J37" s="5"/>
    </row>
    <row r="38" spans="1:10">
      <c r="H38" s="4"/>
      <c r="I38" s="4"/>
    </row>
  </sheetData>
  <mergeCells count="1">
    <mergeCell ref="B1:C1"/>
  </mergeCells>
  <pageMargins left="0.7" right="0.7" top="0.75" bottom="0.75" header="0.3" footer="0.3"/>
  <pageSetup paperSize="9" scale="5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88"/>
  <sheetViews>
    <sheetView topLeftCell="A64" zoomScaleNormal="100" workbookViewId="0">
      <selection activeCell="H102" sqref="H102"/>
    </sheetView>
  </sheetViews>
  <sheetFormatPr defaultRowHeight="15"/>
  <cols>
    <col min="1" max="1" width="4.28515625" bestFit="1" customWidth="1"/>
    <col min="2" max="2" width="10" bestFit="1" customWidth="1"/>
    <col min="3" max="3" width="60.42578125" bestFit="1" customWidth="1"/>
    <col min="4" max="4" width="8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241</v>
      </c>
      <c r="C1" s="51"/>
    </row>
    <row r="2" spans="1:10" ht="30.75" thickBot="1">
      <c r="A2" s="9" t="s">
        <v>380</v>
      </c>
      <c r="B2" s="9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>
      <c r="A4" s="5">
        <v>1</v>
      </c>
      <c r="B4" s="5" t="s">
        <v>1</v>
      </c>
      <c r="C4" s="2" t="s">
        <v>242</v>
      </c>
      <c r="D4" s="6">
        <v>8</v>
      </c>
      <c r="E4" s="5" t="s">
        <v>11</v>
      </c>
      <c r="F4" s="6">
        <v>0</v>
      </c>
      <c r="G4" s="6">
        <v>0</v>
      </c>
      <c r="H4" s="15">
        <f>(D4*F4)</f>
        <v>0</v>
      </c>
      <c r="I4" s="15">
        <f>(D4*G4)</f>
        <v>0</v>
      </c>
      <c r="J4" s="5"/>
    </row>
    <row r="5" spans="1:10">
      <c r="A5" s="5" t="s">
        <v>4</v>
      </c>
      <c r="B5" s="5"/>
      <c r="C5" s="2"/>
      <c r="D5" s="6"/>
      <c r="E5" s="5"/>
      <c r="F5" s="6"/>
      <c r="G5" s="6"/>
      <c r="H5" s="15"/>
      <c r="I5" s="15"/>
      <c r="J5" s="5"/>
    </row>
    <row r="6" spans="1:10">
      <c r="A6" s="5">
        <v>2</v>
      </c>
      <c r="B6" s="5" t="s">
        <v>1</v>
      </c>
      <c r="C6" s="2" t="s">
        <v>39</v>
      </c>
      <c r="D6" s="6">
        <v>40</v>
      </c>
      <c r="E6" s="5" t="s">
        <v>11</v>
      </c>
      <c r="F6" s="6">
        <v>0</v>
      </c>
      <c r="G6" s="6">
        <v>0</v>
      </c>
      <c r="H6" s="15">
        <f>(D6*F6)</f>
        <v>0</v>
      </c>
      <c r="I6" s="15">
        <f>(D6*G6)</f>
        <v>0</v>
      </c>
      <c r="J6" s="5"/>
    </row>
    <row r="7" spans="1:10">
      <c r="A7" s="5" t="s">
        <v>4</v>
      </c>
      <c r="B7" s="5"/>
      <c r="C7" s="2"/>
      <c r="D7" s="6"/>
      <c r="E7" s="5"/>
      <c r="F7" s="6"/>
      <c r="G7" s="6"/>
      <c r="H7" s="15"/>
      <c r="I7" s="15"/>
      <c r="J7" s="5"/>
    </row>
    <row r="8" spans="1:10">
      <c r="A8" s="5">
        <v>3</v>
      </c>
      <c r="B8" s="5" t="s">
        <v>1</v>
      </c>
      <c r="C8" s="2" t="s">
        <v>243</v>
      </c>
      <c r="D8" s="6">
        <v>2</v>
      </c>
      <c r="E8" s="5" t="s">
        <v>11</v>
      </c>
      <c r="F8" s="6">
        <v>0</v>
      </c>
      <c r="G8" s="6">
        <v>0</v>
      </c>
      <c r="H8" s="15">
        <f>(D8*F8)</f>
        <v>0</v>
      </c>
      <c r="I8" s="15">
        <f>(D8*G8)</f>
        <v>0</v>
      </c>
      <c r="J8" s="5"/>
    </row>
    <row r="9" spans="1:10">
      <c r="A9" s="5" t="s">
        <v>4</v>
      </c>
      <c r="B9" s="5"/>
      <c r="C9" s="2"/>
      <c r="D9" s="6"/>
      <c r="E9" s="5"/>
      <c r="F9" s="6"/>
      <c r="G9" s="6"/>
      <c r="H9" s="15"/>
      <c r="I9" s="15"/>
      <c r="J9" s="5"/>
    </row>
    <row r="10" spans="1:10" ht="30">
      <c r="A10" s="5">
        <v>4</v>
      </c>
      <c r="B10" s="5" t="s">
        <v>1</v>
      </c>
      <c r="C10" s="2" t="s">
        <v>62</v>
      </c>
      <c r="D10" s="6">
        <v>100</v>
      </c>
      <c r="E10" s="5" t="s">
        <v>11</v>
      </c>
      <c r="F10" s="6">
        <v>0</v>
      </c>
      <c r="G10" s="6">
        <v>0</v>
      </c>
      <c r="H10" s="15">
        <f>(D10*F10)</f>
        <v>0</v>
      </c>
      <c r="I10" s="15">
        <f>(D10*G10)</f>
        <v>0</v>
      </c>
      <c r="J10" s="5"/>
    </row>
    <row r="11" spans="1:10">
      <c r="A11" s="5" t="s">
        <v>4</v>
      </c>
      <c r="B11" s="5"/>
      <c r="C11" s="2"/>
      <c r="D11" s="6"/>
      <c r="E11" s="5"/>
      <c r="F11" s="6"/>
      <c r="G11" s="6"/>
      <c r="H11" s="15"/>
      <c r="I11" s="15"/>
      <c r="J11" s="5"/>
    </row>
    <row r="12" spans="1:10">
      <c r="A12" s="5">
        <v>5</v>
      </c>
      <c r="B12" s="5" t="s">
        <v>1</v>
      </c>
      <c r="C12" s="2" t="s">
        <v>40</v>
      </c>
      <c r="D12" s="6">
        <v>16</v>
      </c>
      <c r="E12" s="5" t="s">
        <v>11</v>
      </c>
      <c r="F12" s="6">
        <v>0</v>
      </c>
      <c r="G12" s="6">
        <v>0</v>
      </c>
      <c r="H12" s="15">
        <f>(D12*F12)</f>
        <v>0</v>
      </c>
      <c r="I12" s="15">
        <f>(D12*G12)</f>
        <v>0</v>
      </c>
      <c r="J12" s="5"/>
    </row>
    <row r="13" spans="1:10">
      <c r="A13" s="5" t="s">
        <v>4</v>
      </c>
      <c r="B13" s="5"/>
      <c r="C13" s="2"/>
      <c r="D13" s="6"/>
      <c r="E13" s="5"/>
      <c r="F13" s="6"/>
      <c r="G13" s="6"/>
      <c r="H13" s="15"/>
      <c r="I13" s="15"/>
      <c r="J13" s="5"/>
    </row>
    <row r="14" spans="1:10">
      <c r="A14" s="5">
        <v>6</v>
      </c>
      <c r="B14" s="5" t="s">
        <v>1</v>
      </c>
      <c r="C14" s="2" t="s">
        <v>244</v>
      </c>
      <c r="D14" s="6">
        <v>3</v>
      </c>
      <c r="E14" s="5" t="s">
        <v>11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 ht="30">
      <c r="A16" s="5">
        <v>7</v>
      </c>
      <c r="B16" s="5" t="s">
        <v>1</v>
      </c>
      <c r="C16" s="2" t="s">
        <v>245</v>
      </c>
      <c r="D16" s="6">
        <v>8</v>
      </c>
      <c r="E16" s="5" t="s">
        <v>11</v>
      </c>
      <c r="F16" s="6">
        <v>0</v>
      </c>
      <c r="G16" s="6">
        <v>0</v>
      </c>
      <c r="H16" s="15">
        <f>(D16*F16)</f>
        <v>0</v>
      </c>
      <c r="I16" s="15">
        <f>(D16*G16)</f>
        <v>0</v>
      </c>
      <c r="J16" s="5"/>
    </row>
    <row r="17" spans="1:10">
      <c r="A17" s="5" t="s">
        <v>4</v>
      </c>
      <c r="B17" s="5"/>
      <c r="C17" s="2"/>
      <c r="D17" s="6"/>
      <c r="E17" s="5"/>
      <c r="F17" s="6"/>
      <c r="G17" s="6"/>
      <c r="H17" s="15"/>
      <c r="I17" s="15"/>
      <c r="J17" s="5"/>
    </row>
    <row r="18" spans="1:10">
      <c r="A18" s="5">
        <v>8</v>
      </c>
      <c r="B18" s="5" t="s">
        <v>1</v>
      </c>
      <c r="C18" s="2" t="s">
        <v>41</v>
      </c>
      <c r="D18" s="6">
        <v>34</v>
      </c>
      <c r="E18" s="5" t="s">
        <v>11</v>
      </c>
      <c r="F18" s="6">
        <v>0</v>
      </c>
      <c r="G18" s="6">
        <v>0</v>
      </c>
      <c r="H18" s="15">
        <f>(D18*F18)</f>
        <v>0</v>
      </c>
      <c r="I18" s="15">
        <f>(D18*G18)</f>
        <v>0</v>
      </c>
      <c r="J18" s="5"/>
    </row>
    <row r="19" spans="1:10">
      <c r="A19" s="5" t="s">
        <v>4</v>
      </c>
      <c r="B19" s="5"/>
      <c r="C19" s="2"/>
      <c r="D19" s="6"/>
      <c r="E19" s="5"/>
      <c r="F19" s="6"/>
      <c r="G19" s="6"/>
      <c r="H19" s="15"/>
      <c r="I19" s="15"/>
      <c r="J19" s="5"/>
    </row>
    <row r="20" spans="1:10">
      <c r="A20" s="5">
        <v>9</v>
      </c>
      <c r="B20" s="5" t="s">
        <v>1</v>
      </c>
      <c r="C20" s="2" t="s">
        <v>246</v>
      </c>
      <c r="D20" s="6">
        <v>92</v>
      </c>
      <c r="E20" s="5" t="s">
        <v>11</v>
      </c>
      <c r="F20" s="6">
        <v>0</v>
      </c>
      <c r="G20" s="6">
        <v>0</v>
      </c>
      <c r="H20" s="15">
        <f>(D20*F20)</f>
        <v>0</v>
      </c>
      <c r="I20" s="15">
        <f>(D20*G20)</f>
        <v>0</v>
      </c>
      <c r="J20" s="5"/>
    </row>
    <row r="21" spans="1:10">
      <c r="A21" s="5" t="s">
        <v>4</v>
      </c>
      <c r="B21" s="5"/>
      <c r="C21" s="2"/>
      <c r="D21" s="6"/>
      <c r="E21" s="5"/>
      <c r="F21" s="6"/>
      <c r="G21" s="6"/>
      <c r="H21" s="15"/>
      <c r="I21" s="15"/>
      <c r="J21" s="5"/>
    </row>
    <row r="22" spans="1:10" ht="45">
      <c r="A22" s="5"/>
      <c r="B22" s="5"/>
      <c r="C22" s="2" t="s">
        <v>247</v>
      </c>
      <c r="D22" s="6"/>
      <c r="E22" s="5"/>
      <c r="F22" s="6"/>
      <c r="G22" s="6"/>
      <c r="H22" s="15"/>
      <c r="I22" s="15"/>
      <c r="J22" s="5"/>
    </row>
    <row r="23" spans="1:10">
      <c r="A23" s="5">
        <v>10</v>
      </c>
      <c r="B23" s="5" t="s">
        <v>1</v>
      </c>
      <c r="C23" s="2" t="s">
        <v>248</v>
      </c>
      <c r="D23" s="6">
        <v>15</v>
      </c>
      <c r="E23" s="5" t="s">
        <v>11</v>
      </c>
      <c r="F23" s="6">
        <v>0</v>
      </c>
      <c r="G23" s="6">
        <v>0</v>
      </c>
      <c r="H23" s="15">
        <f>(D23*F23)</f>
        <v>0</v>
      </c>
      <c r="I23" s="15">
        <f>(D23*G23)</f>
        <v>0</v>
      </c>
      <c r="J23" s="5"/>
    </row>
    <row r="24" spans="1:10">
      <c r="A24" s="5" t="s">
        <v>4</v>
      </c>
      <c r="B24" s="5"/>
      <c r="C24" s="2"/>
      <c r="D24" s="6"/>
      <c r="E24" s="5"/>
      <c r="F24" s="6"/>
      <c r="G24" s="6"/>
      <c r="H24" s="15"/>
      <c r="I24" s="15"/>
      <c r="J24" s="5"/>
    </row>
    <row r="25" spans="1:10">
      <c r="A25" s="5">
        <v>11</v>
      </c>
      <c r="B25" s="5" t="s">
        <v>1</v>
      </c>
      <c r="C25" s="2" t="s">
        <v>249</v>
      </c>
      <c r="D25" s="6">
        <v>5</v>
      </c>
      <c r="E25" s="5" t="s">
        <v>11</v>
      </c>
      <c r="F25" s="6">
        <v>0</v>
      </c>
      <c r="G25" s="6">
        <v>0</v>
      </c>
      <c r="H25" s="15">
        <f>(D25*F25)</f>
        <v>0</v>
      </c>
      <c r="I25" s="15">
        <f>(D25*G25)</f>
        <v>0</v>
      </c>
      <c r="J25" s="5"/>
    </row>
    <row r="26" spans="1:10">
      <c r="A26" s="5" t="s">
        <v>4</v>
      </c>
      <c r="B26" s="5"/>
      <c r="C26" s="2"/>
      <c r="D26" s="6"/>
      <c r="E26" s="5"/>
      <c r="F26" s="6"/>
      <c r="G26" s="6"/>
      <c r="H26" s="15"/>
      <c r="I26" s="15"/>
      <c r="J26" s="5"/>
    </row>
    <row r="27" spans="1:10">
      <c r="A27" s="5">
        <v>12</v>
      </c>
      <c r="B27" s="5" t="s">
        <v>1</v>
      </c>
      <c r="C27" s="2" t="s">
        <v>250</v>
      </c>
      <c r="D27" s="6">
        <v>2</v>
      </c>
      <c r="E27" s="5" t="s">
        <v>11</v>
      </c>
      <c r="F27" s="6">
        <v>0</v>
      </c>
      <c r="G27" s="6">
        <v>0</v>
      </c>
      <c r="H27" s="15">
        <f>(D27*F27)</f>
        <v>0</v>
      </c>
      <c r="I27" s="15">
        <f>(D27*G27)</f>
        <v>0</v>
      </c>
      <c r="J27" s="5"/>
    </row>
    <row r="28" spans="1:10">
      <c r="A28" s="5" t="s">
        <v>4</v>
      </c>
      <c r="B28" s="5"/>
      <c r="C28" s="2"/>
      <c r="D28" s="6"/>
      <c r="E28" s="5"/>
      <c r="F28" s="6"/>
      <c r="G28" s="6"/>
      <c r="H28" s="15"/>
      <c r="I28" s="15"/>
      <c r="J28" s="5"/>
    </row>
    <row r="29" spans="1:10">
      <c r="A29" s="5">
        <v>13</v>
      </c>
      <c r="B29" s="5" t="s">
        <v>1</v>
      </c>
      <c r="C29" s="2" t="s">
        <v>61</v>
      </c>
      <c r="D29" s="6">
        <v>2</v>
      </c>
      <c r="E29" s="5" t="s">
        <v>11</v>
      </c>
      <c r="F29" s="6">
        <v>0</v>
      </c>
      <c r="G29" s="6">
        <v>0</v>
      </c>
      <c r="H29" s="15">
        <f>(D29*F29)</f>
        <v>0</v>
      </c>
      <c r="I29" s="15">
        <f>(D29*G29)</f>
        <v>0</v>
      </c>
      <c r="J29" s="5"/>
    </row>
    <row r="30" spans="1:10">
      <c r="A30" s="5" t="s">
        <v>4</v>
      </c>
      <c r="B30" s="5"/>
      <c r="C30" s="2"/>
      <c r="D30" s="6"/>
      <c r="E30" s="5"/>
      <c r="F30" s="6"/>
      <c r="G30" s="6"/>
      <c r="H30" s="15"/>
      <c r="I30" s="15"/>
      <c r="J30" s="5"/>
    </row>
    <row r="31" spans="1:10">
      <c r="A31" s="5"/>
      <c r="B31" s="5"/>
      <c r="C31" s="2" t="s">
        <v>47</v>
      </c>
      <c r="D31" s="6"/>
      <c r="E31" s="5"/>
      <c r="F31" s="6"/>
      <c r="G31" s="6"/>
      <c r="H31" s="15"/>
      <c r="I31" s="15"/>
      <c r="J31" s="5"/>
    </row>
    <row r="32" spans="1:10">
      <c r="A32" s="5">
        <v>14</v>
      </c>
      <c r="B32" s="5" t="s">
        <v>1</v>
      </c>
      <c r="C32" s="2" t="s">
        <v>48</v>
      </c>
      <c r="D32" s="6">
        <v>520</v>
      </c>
      <c r="E32" s="5" t="s">
        <v>12</v>
      </c>
      <c r="F32" s="6">
        <v>0</v>
      </c>
      <c r="G32" s="6">
        <v>0</v>
      </c>
      <c r="H32" s="15">
        <f>(D32*F32)</f>
        <v>0</v>
      </c>
      <c r="I32" s="15">
        <f>(D32*G32)</f>
        <v>0</v>
      </c>
      <c r="J32" s="5"/>
    </row>
    <row r="33" spans="1:10">
      <c r="A33" s="5" t="s">
        <v>4</v>
      </c>
      <c r="B33" s="5"/>
      <c r="C33" s="2"/>
      <c r="D33" s="6"/>
      <c r="E33" s="5"/>
      <c r="F33" s="6"/>
      <c r="G33" s="6"/>
      <c r="H33" s="15"/>
      <c r="I33" s="15"/>
      <c r="J33" s="5"/>
    </row>
    <row r="34" spans="1:10">
      <c r="A34" s="5"/>
      <c r="B34" s="5"/>
      <c r="C34" s="2" t="s">
        <v>47</v>
      </c>
      <c r="D34" s="6"/>
      <c r="E34" s="5"/>
      <c r="F34" s="6"/>
      <c r="G34" s="6"/>
      <c r="H34" s="15"/>
      <c r="I34" s="15"/>
      <c r="J34" s="5"/>
    </row>
    <row r="35" spans="1:10">
      <c r="A35" s="5">
        <v>15</v>
      </c>
      <c r="B35" s="5" t="s">
        <v>1</v>
      </c>
      <c r="C35" s="2" t="s">
        <v>49</v>
      </c>
      <c r="D35" s="6">
        <v>280</v>
      </c>
      <c r="E35" s="5" t="s">
        <v>12</v>
      </c>
      <c r="F35" s="6">
        <v>0</v>
      </c>
      <c r="G35" s="6">
        <v>0</v>
      </c>
      <c r="H35" s="15">
        <f>(D35*F35)</f>
        <v>0</v>
      </c>
      <c r="I35" s="15">
        <f>(D35*G35)</f>
        <v>0</v>
      </c>
      <c r="J35" s="5"/>
    </row>
    <row r="36" spans="1:10">
      <c r="A36" s="5" t="s">
        <v>4</v>
      </c>
      <c r="B36" s="5"/>
      <c r="C36" s="2"/>
      <c r="D36" s="6"/>
      <c r="E36" s="5"/>
      <c r="F36" s="6"/>
      <c r="G36" s="6"/>
      <c r="H36" s="15"/>
      <c r="I36" s="15"/>
      <c r="J36" s="5"/>
    </row>
    <row r="37" spans="1:10">
      <c r="A37" s="5">
        <v>16</v>
      </c>
      <c r="B37" s="5" t="s">
        <v>1</v>
      </c>
      <c r="C37" s="2" t="s">
        <v>44</v>
      </c>
      <c r="D37" s="6">
        <v>120</v>
      </c>
      <c r="E37" s="5" t="s">
        <v>11</v>
      </c>
      <c r="F37" s="6">
        <v>0</v>
      </c>
      <c r="G37" s="6">
        <v>0</v>
      </c>
      <c r="H37" s="15">
        <f>(D37*F37)</f>
        <v>0</v>
      </c>
      <c r="I37" s="15">
        <f>(D37*G37)</f>
        <v>0</v>
      </c>
      <c r="J37" s="5"/>
    </row>
    <row r="38" spans="1:10">
      <c r="A38" s="5" t="s">
        <v>4</v>
      </c>
      <c r="B38" s="5"/>
      <c r="C38" s="2"/>
      <c r="D38" s="6"/>
      <c r="E38" s="5"/>
      <c r="F38" s="6"/>
      <c r="G38" s="6"/>
      <c r="H38" s="15"/>
      <c r="I38" s="15"/>
      <c r="J38" s="5"/>
    </row>
    <row r="39" spans="1:10">
      <c r="A39" s="5">
        <v>17</v>
      </c>
      <c r="B39" s="5" t="s">
        <v>1</v>
      </c>
      <c r="C39" s="2" t="s">
        <v>45</v>
      </c>
      <c r="D39" s="6">
        <v>95</v>
      </c>
      <c r="E39" s="5" t="s">
        <v>11</v>
      </c>
      <c r="F39" s="6">
        <v>0</v>
      </c>
      <c r="G39" s="6">
        <v>0</v>
      </c>
      <c r="H39" s="15">
        <f>(D39*F39)</f>
        <v>0</v>
      </c>
      <c r="I39" s="15">
        <f>(D39*G39)</f>
        <v>0</v>
      </c>
      <c r="J39" s="5"/>
    </row>
    <row r="40" spans="1:10">
      <c r="A40" s="5" t="s">
        <v>4</v>
      </c>
      <c r="B40" s="5"/>
      <c r="C40" s="2"/>
      <c r="D40" s="6"/>
      <c r="E40" s="5"/>
      <c r="F40" s="6"/>
      <c r="G40" s="6"/>
      <c r="H40" s="15"/>
      <c r="I40" s="15"/>
      <c r="J40" s="5"/>
    </row>
    <row r="41" spans="1:10">
      <c r="A41" s="5">
        <v>18</v>
      </c>
      <c r="B41" s="5" t="s">
        <v>1</v>
      </c>
      <c r="C41" s="2" t="s">
        <v>46</v>
      </c>
      <c r="D41" s="6">
        <v>45</v>
      </c>
      <c r="E41" s="5" t="s">
        <v>11</v>
      </c>
      <c r="F41" s="6">
        <v>0</v>
      </c>
      <c r="G41" s="6">
        <v>0</v>
      </c>
      <c r="H41" s="15">
        <f>(D41*F41)</f>
        <v>0</v>
      </c>
      <c r="I41" s="15">
        <f>(D41*G41)</f>
        <v>0</v>
      </c>
      <c r="J41" s="5"/>
    </row>
    <row r="42" spans="1:10">
      <c r="A42" s="5" t="s">
        <v>4</v>
      </c>
      <c r="B42" s="5"/>
      <c r="C42" s="2"/>
      <c r="D42" s="6"/>
      <c r="E42" s="5"/>
      <c r="F42" s="6"/>
      <c r="G42" s="6"/>
      <c r="H42" s="15"/>
      <c r="I42" s="15"/>
      <c r="J42" s="5"/>
    </row>
    <row r="43" spans="1:10">
      <c r="A43" s="5">
        <v>19</v>
      </c>
      <c r="B43" s="5" t="s">
        <v>1</v>
      </c>
      <c r="C43" s="2" t="s">
        <v>251</v>
      </c>
      <c r="D43" s="6">
        <v>180</v>
      </c>
      <c r="E43" s="5" t="s">
        <v>12</v>
      </c>
      <c r="F43" s="6">
        <v>0</v>
      </c>
      <c r="G43" s="6">
        <v>0</v>
      </c>
      <c r="H43" s="15">
        <f>(D43*F43)</f>
        <v>0</v>
      </c>
      <c r="I43" s="15">
        <f>(D43*G43)</f>
        <v>0</v>
      </c>
      <c r="J43" s="5"/>
    </row>
    <row r="44" spans="1:10">
      <c r="A44" s="5" t="s">
        <v>4</v>
      </c>
      <c r="B44" s="5"/>
      <c r="C44" s="2"/>
      <c r="D44" s="6"/>
      <c r="E44" s="5"/>
      <c r="F44" s="6"/>
      <c r="G44" s="6"/>
      <c r="H44" s="15"/>
      <c r="I44" s="15"/>
      <c r="J44" s="5"/>
    </row>
    <row r="45" spans="1:10" ht="45">
      <c r="A45" s="5"/>
      <c r="B45" s="5"/>
      <c r="C45" s="2" t="s">
        <v>54</v>
      </c>
      <c r="D45" s="6"/>
      <c r="E45" s="5"/>
      <c r="F45" s="6"/>
      <c r="G45" s="6"/>
      <c r="H45" s="15"/>
      <c r="I45" s="15"/>
      <c r="J45" s="5"/>
    </row>
    <row r="46" spans="1:10">
      <c r="A46" s="5">
        <v>20</v>
      </c>
      <c r="B46" s="5" t="s">
        <v>1</v>
      </c>
      <c r="C46" s="2" t="s">
        <v>55</v>
      </c>
      <c r="D46" s="6">
        <v>300</v>
      </c>
      <c r="E46" s="5" t="s">
        <v>12</v>
      </c>
      <c r="F46" s="6">
        <v>0</v>
      </c>
      <c r="G46" s="6">
        <v>0</v>
      </c>
      <c r="H46" s="15">
        <f>(D46*F46)</f>
        <v>0</v>
      </c>
      <c r="I46" s="15">
        <f>(D46*G46)</f>
        <v>0</v>
      </c>
      <c r="J46" s="5"/>
    </row>
    <row r="47" spans="1:10">
      <c r="A47" s="5" t="s">
        <v>4</v>
      </c>
      <c r="B47" s="5"/>
      <c r="C47" s="2"/>
      <c r="D47" s="6"/>
      <c r="E47" s="5"/>
      <c r="F47" s="6"/>
      <c r="G47" s="6"/>
      <c r="H47" s="15"/>
      <c r="I47" s="15"/>
      <c r="J47" s="5"/>
    </row>
    <row r="48" spans="1:10" ht="45">
      <c r="A48" s="5"/>
      <c r="B48" s="5"/>
      <c r="C48" s="2" t="s">
        <v>54</v>
      </c>
      <c r="D48" s="6"/>
      <c r="E48" s="5"/>
      <c r="F48" s="6"/>
      <c r="G48" s="6"/>
      <c r="H48" s="15"/>
      <c r="I48" s="15"/>
      <c r="J48" s="5"/>
    </row>
    <row r="49" spans="1:10">
      <c r="A49" s="5">
        <v>21</v>
      </c>
      <c r="B49" s="5" t="s">
        <v>1</v>
      </c>
      <c r="C49" s="2" t="s">
        <v>56</v>
      </c>
      <c r="D49" s="6">
        <v>240</v>
      </c>
      <c r="E49" s="5" t="s">
        <v>12</v>
      </c>
      <c r="F49" s="6">
        <v>0</v>
      </c>
      <c r="G49" s="6">
        <v>0</v>
      </c>
      <c r="H49" s="15">
        <f>(D49*F49)</f>
        <v>0</v>
      </c>
      <c r="I49" s="15">
        <f>(D49*G49)</f>
        <v>0</v>
      </c>
      <c r="J49" s="5"/>
    </row>
    <row r="50" spans="1:10">
      <c r="A50" s="5" t="s">
        <v>4</v>
      </c>
      <c r="B50" s="5"/>
      <c r="C50" s="2"/>
      <c r="D50" s="6"/>
      <c r="E50" s="5"/>
      <c r="F50" s="6"/>
      <c r="G50" s="6"/>
      <c r="H50" s="15"/>
      <c r="I50" s="15"/>
      <c r="J50" s="5"/>
    </row>
    <row r="51" spans="1:10" ht="45">
      <c r="A51" s="5"/>
      <c r="B51" s="5"/>
      <c r="C51" s="2" t="s">
        <v>50</v>
      </c>
      <c r="D51" s="6"/>
      <c r="E51" s="5"/>
      <c r="F51" s="6"/>
      <c r="G51" s="6"/>
      <c r="H51" s="15"/>
      <c r="I51" s="15"/>
      <c r="J51" s="5"/>
    </row>
    <row r="52" spans="1:10">
      <c r="A52" s="5">
        <v>22</v>
      </c>
      <c r="B52" s="5" t="s">
        <v>1</v>
      </c>
      <c r="C52" s="2" t="s">
        <v>51</v>
      </c>
      <c r="D52" s="6">
        <v>2000</v>
      </c>
      <c r="E52" s="5" t="s">
        <v>12</v>
      </c>
      <c r="F52" s="6">
        <v>0</v>
      </c>
      <c r="G52" s="6">
        <v>0</v>
      </c>
      <c r="H52" s="15">
        <f>(D52*F52)</f>
        <v>0</v>
      </c>
      <c r="I52" s="15">
        <f>(D52*G52)</f>
        <v>0</v>
      </c>
      <c r="J52" s="5"/>
    </row>
    <row r="53" spans="1:10">
      <c r="A53" s="5" t="s">
        <v>4</v>
      </c>
      <c r="B53" s="5"/>
      <c r="C53" s="2"/>
      <c r="D53" s="6"/>
      <c r="E53" s="5"/>
      <c r="F53" s="6"/>
      <c r="G53" s="6"/>
      <c r="H53" s="15"/>
      <c r="I53" s="15"/>
      <c r="J53" s="5"/>
    </row>
    <row r="54" spans="1:10" ht="60">
      <c r="A54" s="5"/>
      <c r="B54" s="5"/>
      <c r="C54" s="2" t="s">
        <v>52</v>
      </c>
      <c r="D54" s="6"/>
      <c r="E54" s="5"/>
      <c r="F54" s="6"/>
      <c r="G54" s="6"/>
      <c r="H54" s="15"/>
      <c r="I54" s="15"/>
      <c r="J54" s="5"/>
    </row>
    <row r="55" spans="1:10">
      <c r="A55" s="5">
        <v>23</v>
      </c>
      <c r="B55" s="5" t="s">
        <v>1</v>
      </c>
      <c r="C55" s="2" t="s">
        <v>53</v>
      </c>
      <c r="D55" s="6">
        <v>550</v>
      </c>
      <c r="E55" s="5" t="s">
        <v>12</v>
      </c>
      <c r="F55" s="6">
        <v>0</v>
      </c>
      <c r="G55" s="6">
        <v>0</v>
      </c>
      <c r="H55" s="15">
        <f>(D55*F55)</f>
        <v>0</v>
      </c>
      <c r="I55" s="15">
        <f>(D55*G55)</f>
        <v>0</v>
      </c>
      <c r="J55" s="5"/>
    </row>
    <row r="56" spans="1:10">
      <c r="A56" s="5" t="s">
        <v>4</v>
      </c>
      <c r="B56" s="5"/>
      <c r="C56" s="2"/>
      <c r="D56" s="6"/>
      <c r="E56" s="5"/>
      <c r="F56" s="6"/>
      <c r="G56" s="6"/>
      <c r="H56" s="15"/>
      <c r="I56" s="15"/>
      <c r="J56" s="5"/>
    </row>
    <row r="57" spans="1:10" ht="45">
      <c r="A57" s="5"/>
      <c r="B57" s="5"/>
      <c r="C57" s="2" t="s">
        <v>43</v>
      </c>
      <c r="D57" s="6"/>
      <c r="E57" s="5"/>
      <c r="F57" s="6"/>
      <c r="G57" s="6"/>
      <c r="H57" s="15"/>
      <c r="I57" s="15"/>
      <c r="J57" s="5"/>
    </row>
    <row r="58" spans="1:10">
      <c r="A58" s="5">
        <v>24</v>
      </c>
      <c r="B58" s="5" t="s">
        <v>1</v>
      </c>
      <c r="C58" s="2" t="s">
        <v>252</v>
      </c>
      <c r="D58" s="6">
        <v>112</v>
      </c>
      <c r="E58" s="5" t="s">
        <v>11</v>
      </c>
      <c r="F58" s="6">
        <v>0</v>
      </c>
      <c r="G58" s="6">
        <v>0</v>
      </c>
      <c r="H58" s="15">
        <f>(D58*F58)</f>
        <v>0</v>
      </c>
      <c r="I58" s="15">
        <f>(D58*G58)</f>
        <v>0</v>
      </c>
      <c r="J58" s="5"/>
    </row>
    <row r="59" spans="1:10">
      <c r="A59" s="5" t="s">
        <v>4</v>
      </c>
      <c r="B59" s="5"/>
      <c r="C59" s="2"/>
      <c r="D59" s="6"/>
      <c r="E59" s="5"/>
      <c r="F59" s="6"/>
      <c r="G59" s="6"/>
      <c r="H59" s="15"/>
      <c r="I59" s="15"/>
      <c r="J59" s="5"/>
    </row>
    <row r="60" spans="1:10" ht="30">
      <c r="A60" s="5"/>
      <c r="B60" s="5"/>
      <c r="C60" s="2" t="s">
        <v>253</v>
      </c>
      <c r="D60" s="6"/>
      <c r="E60" s="5"/>
      <c r="F60" s="6"/>
      <c r="G60" s="6"/>
      <c r="H60" s="15"/>
      <c r="I60" s="15"/>
      <c r="J60" s="5"/>
    </row>
    <row r="61" spans="1:10">
      <c r="A61" s="5">
        <v>25</v>
      </c>
      <c r="B61" s="5" t="s">
        <v>1</v>
      </c>
      <c r="C61" s="2" t="s">
        <v>254</v>
      </c>
      <c r="D61" s="6">
        <v>20</v>
      </c>
      <c r="E61" s="5" t="s">
        <v>11</v>
      </c>
      <c r="F61" s="6">
        <v>0</v>
      </c>
      <c r="G61" s="6">
        <v>0</v>
      </c>
      <c r="H61" s="15">
        <f>(D61*F61)</f>
        <v>0</v>
      </c>
      <c r="I61" s="15">
        <f>(D61*G61)</f>
        <v>0</v>
      </c>
      <c r="J61" s="5"/>
    </row>
    <row r="62" spans="1:10">
      <c r="A62" s="5" t="s">
        <v>4</v>
      </c>
      <c r="B62" s="5"/>
      <c r="C62" s="2"/>
      <c r="D62" s="6"/>
      <c r="E62" s="5"/>
      <c r="F62" s="6"/>
      <c r="G62" s="6"/>
      <c r="H62" s="15"/>
      <c r="I62" s="15"/>
      <c r="J62" s="5"/>
    </row>
    <row r="63" spans="1:10" ht="45">
      <c r="A63" s="5"/>
      <c r="B63" s="5"/>
      <c r="C63" s="2" t="s">
        <v>255</v>
      </c>
      <c r="D63" s="6"/>
      <c r="E63" s="5"/>
      <c r="F63" s="6"/>
      <c r="G63" s="6"/>
      <c r="H63" s="15"/>
      <c r="I63" s="15"/>
      <c r="J63" s="5"/>
    </row>
    <row r="64" spans="1:10">
      <c r="A64" s="5">
        <v>26</v>
      </c>
      <c r="B64" s="5" t="s">
        <v>1</v>
      </c>
      <c r="C64" s="2" t="s">
        <v>256</v>
      </c>
      <c r="D64" s="6">
        <v>56</v>
      </c>
      <c r="E64" s="5" t="s">
        <v>11</v>
      </c>
      <c r="F64" s="6">
        <v>0</v>
      </c>
      <c r="G64" s="6">
        <v>0</v>
      </c>
      <c r="H64" s="15">
        <f>(D64*F64)</f>
        <v>0</v>
      </c>
      <c r="I64" s="15">
        <f>(D64*G64)</f>
        <v>0</v>
      </c>
      <c r="J64" s="5"/>
    </row>
    <row r="65" spans="1:10">
      <c r="A65" s="5" t="s">
        <v>4</v>
      </c>
      <c r="B65" s="5"/>
      <c r="C65" s="2"/>
      <c r="D65" s="6"/>
      <c r="E65" s="5"/>
      <c r="F65" s="6"/>
      <c r="G65" s="6"/>
      <c r="H65" s="15"/>
      <c r="I65" s="15"/>
      <c r="J65" s="5"/>
    </row>
    <row r="66" spans="1:10" ht="45">
      <c r="A66" s="5">
        <v>27</v>
      </c>
      <c r="B66" s="5" t="s">
        <v>1</v>
      </c>
      <c r="C66" s="2" t="s">
        <v>257</v>
      </c>
      <c r="D66" s="6">
        <v>30</v>
      </c>
      <c r="E66" s="5" t="s">
        <v>11</v>
      </c>
      <c r="F66" s="6">
        <v>0</v>
      </c>
      <c r="G66" s="6">
        <v>0</v>
      </c>
      <c r="H66" s="15">
        <f>(D66*F66)</f>
        <v>0</v>
      </c>
      <c r="I66" s="15">
        <f>(D66*G66)</f>
        <v>0</v>
      </c>
      <c r="J66" s="5"/>
    </row>
    <row r="67" spans="1:10">
      <c r="A67" s="5" t="s">
        <v>4</v>
      </c>
      <c r="B67" s="5"/>
      <c r="C67" s="2"/>
      <c r="D67" s="6"/>
      <c r="E67" s="5"/>
      <c r="F67" s="6"/>
      <c r="G67" s="6"/>
      <c r="H67" s="15"/>
      <c r="I67" s="15"/>
      <c r="J67" s="5"/>
    </row>
    <row r="68" spans="1:10" ht="45">
      <c r="A68" s="5"/>
      <c r="B68" s="5"/>
      <c r="C68" s="2" t="s">
        <v>258</v>
      </c>
      <c r="D68" s="6"/>
      <c r="E68" s="5"/>
      <c r="F68" s="6"/>
      <c r="G68" s="6"/>
      <c r="H68" s="15"/>
      <c r="I68" s="15"/>
      <c r="J68" s="5"/>
    </row>
    <row r="69" spans="1:10">
      <c r="A69" s="5">
        <v>28</v>
      </c>
      <c r="B69" s="5" t="s">
        <v>1</v>
      </c>
      <c r="C69" s="2" t="s">
        <v>259</v>
      </c>
      <c r="D69" s="6">
        <v>8</v>
      </c>
      <c r="E69" s="5" t="s">
        <v>11</v>
      </c>
      <c r="F69" s="6">
        <v>0</v>
      </c>
      <c r="G69" s="6">
        <v>0</v>
      </c>
      <c r="H69" s="15">
        <f>(D69*F69)</f>
        <v>0</v>
      </c>
      <c r="I69" s="15">
        <f>(D69*G69)</f>
        <v>0</v>
      </c>
      <c r="J69" s="5"/>
    </row>
    <row r="70" spans="1:10">
      <c r="A70" s="5" t="s">
        <v>4</v>
      </c>
      <c r="B70" s="5"/>
      <c r="C70" s="2"/>
      <c r="D70" s="6"/>
      <c r="E70" s="5"/>
      <c r="F70" s="6"/>
      <c r="G70" s="6"/>
      <c r="H70" s="15"/>
      <c r="I70" s="15"/>
      <c r="J70" s="5"/>
    </row>
    <row r="71" spans="1:10" ht="45">
      <c r="A71" s="5"/>
      <c r="B71" s="5"/>
      <c r="C71" s="2" t="s">
        <v>42</v>
      </c>
      <c r="D71" s="6"/>
      <c r="E71" s="5"/>
      <c r="F71" s="6"/>
      <c r="G71" s="6"/>
      <c r="H71" s="15"/>
      <c r="I71" s="15"/>
      <c r="J71" s="5"/>
    </row>
    <row r="72" spans="1:10">
      <c r="A72" s="5">
        <v>29</v>
      </c>
      <c r="B72" s="5" t="s">
        <v>1</v>
      </c>
      <c r="C72" s="2" t="s">
        <v>260</v>
      </c>
      <c r="D72" s="6">
        <v>8</v>
      </c>
      <c r="E72" s="5" t="s">
        <v>11</v>
      </c>
      <c r="F72" s="6">
        <v>0</v>
      </c>
      <c r="G72" s="6">
        <v>0</v>
      </c>
      <c r="H72" s="15">
        <f>(D72*F72)</f>
        <v>0</v>
      </c>
      <c r="I72" s="15">
        <f>(D72*G72)</f>
        <v>0</v>
      </c>
      <c r="J72" s="5"/>
    </row>
    <row r="73" spans="1:10">
      <c r="A73" s="5" t="s">
        <v>4</v>
      </c>
      <c r="B73" s="5"/>
      <c r="C73" s="2"/>
      <c r="D73" s="6"/>
      <c r="E73" s="5"/>
      <c r="F73" s="6"/>
      <c r="G73" s="6"/>
      <c r="H73" s="15"/>
      <c r="I73" s="15"/>
      <c r="J73" s="5"/>
    </row>
    <row r="74" spans="1:10">
      <c r="A74" s="5">
        <v>30</v>
      </c>
      <c r="B74" s="5" t="s">
        <v>1</v>
      </c>
      <c r="C74" s="2" t="s">
        <v>261</v>
      </c>
      <c r="D74" s="6">
        <v>110</v>
      </c>
      <c r="E74" s="5" t="s">
        <v>12</v>
      </c>
      <c r="F74" s="6">
        <v>0</v>
      </c>
      <c r="G74" s="6">
        <v>0</v>
      </c>
      <c r="H74" s="15">
        <f>(D74*F74)</f>
        <v>0</v>
      </c>
      <c r="I74" s="15">
        <f>(D74*G74)</f>
        <v>0</v>
      </c>
      <c r="J74" s="5"/>
    </row>
    <row r="75" spans="1:10">
      <c r="A75" s="5" t="s">
        <v>4</v>
      </c>
      <c r="B75" s="5"/>
      <c r="C75" s="2"/>
      <c r="D75" s="6"/>
      <c r="E75" s="5"/>
      <c r="F75" s="6"/>
      <c r="G75" s="6"/>
      <c r="H75" s="15"/>
      <c r="I75" s="15"/>
      <c r="J75" s="5"/>
    </row>
    <row r="76" spans="1:10">
      <c r="A76" s="5"/>
      <c r="B76" s="5"/>
      <c r="C76" s="2" t="s">
        <v>262</v>
      </c>
      <c r="D76" s="6"/>
      <c r="E76" s="5"/>
      <c r="F76" s="6"/>
      <c r="G76" s="6"/>
      <c r="H76" s="15"/>
      <c r="I76" s="15"/>
      <c r="J76" s="5"/>
    </row>
    <row r="77" spans="1:10">
      <c r="A77" s="5">
        <v>31</v>
      </c>
      <c r="B77" s="5" t="s">
        <v>1</v>
      </c>
      <c r="C77" s="2" t="s">
        <v>263</v>
      </c>
      <c r="D77" s="6">
        <v>150</v>
      </c>
      <c r="E77" s="5" t="s">
        <v>12</v>
      </c>
      <c r="F77" s="6">
        <v>0</v>
      </c>
      <c r="G77" s="6">
        <v>0</v>
      </c>
      <c r="H77" s="15">
        <f>(D77*F77)</f>
        <v>0</v>
      </c>
      <c r="I77" s="15">
        <f>(D77*G77)</f>
        <v>0</v>
      </c>
      <c r="J77" s="5"/>
    </row>
    <row r="78" spans="1:10">
      <c r="A78" s="5" t="s">
        <v>4</v>
      </c>
      <c r="B78" s="5"/>
      <c r="C78" s="2"/>
      <c r="D78" s="6"/>
      <c r="E78" s="5"/>
      <c r="F78" s="6"/>
      <c r="G78" s="6"/>
      <c r="H78" s="15"/>
      <c r="I78" s="15"/>
      <c r="J78" s="5"/>
    </row>
    <row r="79" spans="1:10">
      <c r="A79" s="5">
        <v>32</v>
      </c>
      <c r="B79" s="5" t="s">
        <v>1</v>
      </c>
      <c r="C79" s="2" t="s">
        <v>57</v>
      </c>
      <c r="D79" s="6">
        <v>1</v>
      </c>
      <c r="E79" s="5" t="s">
        <v>3</v>
      </c>
      <c r="F79" s="6">
        <v>0</v>
      </c>
      <c r="G79" s="6">
        <v>0</v>
      </c>
      <c r="H79" s="15">
        <f>(D79*F79)</f>
        <v>0</v>
      </c>
      <c r="I79" s="15">
        <f>(D79*G79)</f>
        <v>0</v>
      </c>
      <c r="J79" s="5"/>
    </row>
    <row r="80" spans="1:10">
      <c r="A80" s="5" t="s">
        <v>4</v>
      </c>
      <c r="B80" s="5"/>
      <c r="C80" s="2"/>
      <c r="D80" s="6"/>
      <c r="E80" s="5"/>
      <c r="F80" s="6"/>
      <c r="G80" s="6"/>
      <c r="H80" s="15"/>
      <c r="I80" s="15"/>
      <c r="J80" s="5"/>
    </row>
    <row r="81" spans="1:10">
      <c r="A81" s="5">
        <v>33</v>
      </c>
      <c r="B81" s="5" t="s">
        <v>1</v>
      </c>
      <c r="C81" s="2" t="s">
        <v>63</v>
      </c>
      <c r="D81" s="6">
        <v>2</v>
      </c>
      <c r="E81" s="5" t="s">
        <v>11</v>
      </c>
      <c r="F81" s="6">
        <v>0</v>
      </c>
      <c r="G81" s="6">
        <v>0</v>
      </c>
      <c r="H81" s="15">
        <f>(D81*F81)</f>
        <v>0</v>
      </c>
      <c r="I81" s="15">
        <f>(D81*G81)</f>
        <v>0</v>
      </c>
      <c r="J81" s="5"/>
    </row>
    <row r="82" spans="1:10">
      <c r="A82" s="5" t="s">
        <v>4</v>
      </c>
      <c r="B82" s="5"/>
      <c r="C82" s="2"/>
      <c r="D82" s="6"/>
      <c r="E82" s="5"/>
      <c r="F82" s="6"/>
      <c r="G82" s="6"/>
      <c r="H82" s="15"/>
      <c r="I82" s="15"/>
      <c r="J82" s="5"/>
    </row>
    <row r="83" spans="1:10">
      <c r="A83" s="5">
        <v>34</v>
      </c>
      <c r="B83" s="5" t="s">
        <v>1</v>
      </c>
      <c r="C83" s="2" t="s">
        <v>58</v>
      </c>
      <c r="D83" s="6">
        <v>1</v>
      </c>
      <c r="E83" s="5" t="s">
        <v>3</v>
      </c>
      <c r="F83" s="6">
        <v>0</v>
      </c>
      <c r="G83" s="6">
        <v>0</v>
      </c>
      <c r="H83" s="15">
        <f>(D83*F83)</f>
        <v>0</v>
      </c>
      <c r="I83" s="15">
        <f>(D83*G83)</f>
        <v>0</v>
      </c>
      <c r="J83" s="5"/>
    </row>
    <row r="84" spans="1:10">
      <c r="A84" s="5" t="s">
        <v>4</v>
      </c>
      <c r="B84" s="5"/>
      <c r="C84" s="2"/>
      <c r="D84" s="6"/>
      <c r="E84" s="5"/>
      <c r="F84" s="6"/>
      <c r="G84" s="6"/>
      <c r="H84" s="15"/>
      <c r="I84" s="15"/>
      <c r="J84" s="5"/>
    </row>
    <row r="85" spans="1:10">
      <c r="A85" s="5">
        <v>35</v>
      </c>
      <c r="B85" s="5" t="s">
        <v>1</v>
      </c>
      <c r="C85" s="2" t="s">
        <v>264</v>
      </c>
      <c r="D85" s="6">
        <v>1</v>
      </c>
      <c r="E85" s="5" t="s">
        <v>11</v>
      </c>
      <c r="F85" s="6">
        <v>0</v>
      </c>
      <c r="G85" s="6">
        <v>0</v>
      </c>
      <c r="H85" s="15">
        <f>(D85*F85)</f>
        <v>0</v>
      </c>
      <c r="I85" s="15">
        <f>(D85*G85)</f>
        <v>0</v>
      </c>
      <c r="J85" s="5"/>
    </row>
    <row r="86" spans="1:10" ht="15.75" thickBot="1">
      <c r="A86" s="5" t="s">
        <v>4</v>
      </c>
      <c r="B86" s="5"/>
      <c r="C86" s="2"/>
      <c r="D86" s="6"/>
      <c r="E86" s="5"/>
      <c r="F86" s="6"/>
      <c r="G86" s="6"/>
      <c r="H86" s="15"/>
      <c r="I86" s="15"/>
      <c r="J86" s="5"/>
    </row>
    <row r="87" spans="1:10" ht="15.75" thickBot="1">
      <c r="A87" s="16"/>
      <c r="B87" s="16"/>
      <c r="C87" s="17" t="s">
        <v>389</v>
      </c>
      <c r="D87" s="18"/>
      <c r="E87" s="16"/>
      <c r="F87" s="18"/>
      <c r="G87" s="18"/>
      <c r="H87" s="19">
        <f>SUM(H4:H85)</f>
        <v>0</v>
      </c>
      <c r="I87" s="19">
        <f>SUM(I4:I85)</f>
        <v>0</v>
      </c>
      <c r="J87" s="5"/>
    </row>
    <row r="88" spans="1:10">
      <c r="H88" s="4"/>
      <c r="I88" s="4"/>
    </row>
  </sheetData>
  <mergeCells count="1">
    <mergeCell ref="B1:C1"/>
  </mergeCells>
  <pageMargins left="0.7" right="0.7" top="0.75" bottom="0.75" header="0.3" footer="0.3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3"/>
  <sheetViews>
    <sheetView zoomScaleNormal="100" workbookViewId="0">
      <selection activeCell="F20" sqref="F20"/>
    </sheetView>
  </sheetViews>
  <sheetFormatPr defaultRowHeight="15"/>
  <cols>
    <col min="1" max="1" width="4.28515625" bestFit="1" customWidth="1"/>
    <col min="2" max="2" width="25.5703125" bestFit="1" customWidth="1"/>
    <col min="3" max="3" width="60.7109375" customWidth="1"/>
    <col min="4" max="4" width="8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228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60">
      <c r="A4" s="5"/>
      <c r="B4" s="5"/>
      <c r="C4" s="2" t="s">
        <v>229</v>
      </c>
      <c r="D4" s="6"/>
      <c r="E4" s="5"/>
      <c r="F4" s="6"/>
      <c r="G4" s="6"/>
      <c r="H4" s="7"/>
      <c r="I4" s="7"/>
      <c r="J4" s="5"/>
    </row>
    <row r="5" spans="1:10">
      <c r="A5" s="5">
        <v>1</v>
      </c>
      <c r="B5" s="5" t="s">
        <v>5</v>
      </c>
      <c r="C5" s="2" t="s">
        <v>6</v>
      </c>
      <c r="D5" s="6">
        <v>1876.5</v>
      </c>
      <c r="E5" s="5" t="s">
        <v>7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 ht="45">
      <c r="A7" s="5"/>
      <c r="B7" s="5"/>
      <c r="C7" s="2" t="s">
        <v>8</v>
      </c>
      <c r="D7" s="6"/>
      <c r="E7" s="5"/>
      <c r="F7" s="6"/>
      <c r="G7" s="6"/>
      <c r="H7" s="15"/>
      <c r="I7" s="15"/>
      <c r="J7" s="5"/>
    </row>
    <row r="8" spans="1:10">
      <c r="A8" s="5">
        <v>2</v>
      </c>
      <c r="B8" s="5" t="s">
        <v>9</v>
      </c>
      <c r="C8" s="2" t="s">
        <v>10</v>
      </c>
      <c r="D8" s="6">
        <v>1876.5</v>
      </c>
      <c r="E8" s="5" t="s">
        <v>7</v>
      </c>
      <c r="F8" s="6">
        <v>0</v>
      </c>
      <c r="G8" s="6">
        <v>0</v>
      </c>
      <c r="H8" s="15">
        <f>(D8*F8)</f>
        <v>0</v>
      </c>
      <c r="I8" s="15">
        <f>(D8*G8)</f>
        <v>0</v>
      </c>
      <c r="J8" s="5"/>
    </row>
    <row r="9" spans="1:10">
      <c r="A9" s="5" t="s">
        <v>4</v>
      </c>
      <c r="B9" s="5"/>
      <c r="C9" s="2"/>
      <c r="D9" s="6"/>
      <c r="E9" s="5"/>
      <c r="F9" s="6"/>
      <c r="G9" s="6"/>
      <c r="H9" s="15"/>
      <c r="I9" s="15"/>
      <c r="J9" s="5"/>
    </row>
    <row r="10" spans="1:10" ht="45">
      <c r="A10" s="5"/>
      <c r="B10" s="5"/>
      <c r="C10" s="2" t="s">
        <v>230</v>
      </c>
      <c r="D10" s="6"/>
      <c r="E10" s="5"/>
      <c r="F10" s="6"/>
      <c r="G10" s="6"/>
      <c r="H10" s="15"/>
      <c r="I10" s="15"/>
      <c r="J10" s="5"/>
    </row>
    <row r="11" spans="1:10">
      <c r="A11" s="5">
        <v>3</v>
      </c>
      <c r="B11" s="5" t="s">
        <v>231</v>
      </c>
      <c r="C11" s="2" t="s">
        <v>232</v>
      </c>
      <c r="D11" s="6">
        <v>300</v>
      </c>
      <c r="E11" s="5" t="s">
        <v>12</v>
      </c>
      <c r="F11" s="6">
        <v>0</v>
      </c>
      <c r="G11" s="6">
        <v>0</v>
      </c>
      <c r="H11" s="15">
        <f>(D11*F11)</f>
        <v>0</v>
      </c>
      <c r="I11" s="15">
        <f>(D11*G11)</f>
        <v>0</v>
      </c>
      <c r="J11" s="5"/>
    </row>
    <row r="12" spans="1:10">
      <c r="A12" s="5" t="s">
        <v>4</v>
      </c>
      <c r="B12" s="5"/>
      <c r="C12" s="2"/>
      <c r="D12" s="6"/>
      <c r="E12" s="5"/>
      <c r="F12" s="6"/>
      <c r="G12" s="6"/>
      <c r="H12" s="15"/>
      <c r="I12" s="15"/>
      <c r="J12" s="5"/>
    </row>
    <row r="13" spans="1:10" ht="45">
      <c r="A13" s="5"/>
      <c r="B13" s="5"/>
      <c r="C13" s="2" t="s">
        <v>233</v>
      </c>
      <c r="D13" s="6"/>
      <c r="E13" s="5"/>
      <c r="F13" s="6"/>
      <c r="G13" s="6"/>
      <c r="H13" s="15"/>
      <c r="I13" s="15"/>
      <c r="J13" s="5"/>
    </row>
    <row r="14" spans="1:10">
      <c r="A14" s="5">
        <v>4</v>
      </c>
      <c r="B14" s="5" t="s">
        <v>234</v>
      </c>
      <c r="C14" s="2" t="s">
        <v>235</v>
      </c>
      <c r="D14" s="6">
        <v>300</v>
      </c>
      <c r="E14" s="5" t="s">
        <v>12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 ht="30">
      <c r="A16" s="5"/>
      <c r="B16" s="5"/>
      <c r="C16" s="2" t="s">
        <v>236</v>
      </c>
      <c r="D16" s="6"/>
      <c r="E16" s="5"/>
      <c r="F16" s="6"/>
      <c r="G16" s="6"/>
      <c r="H16" s="15"/>
      <c r="I16" s="15"/>
      <c r="J16" s="5"/>
    </row>
    <row r="17" spans="1:10">
      <c r="A17" s="5">
        <v>5</v>
      </c>
      <c r="B17" s="5" t="s">
        <v>237</v>
      </c>
      <c r="C17" s="2" t="s">
        <v>238</v>
      </c>
      <c r="D17" s="6">
        <v>50</v>
      </c>
      <c r="E17" s="5" t="s">
        <v>7</v>
      </c>
      <c r="F17" s="6">
        <v>0</v>
      </c>
      <c r="G17" s="6">
        <v>0</v>
      </c>
      <c r="H17" s="15">
        <f>(D17*F17)</f>
        <v>0</v>
      </c>
      <c r="I17" s="15">
        <f>(D17*G17)</f>
        <v>0</v>
      </c>
      <c r="J17" s="5"/>
    </row>
    <row r="18" spans="1:10">
      <c r="A18" s="5" t="s">
        <v>4</v>
      </c>
      <c r="B18" s="5"/>
      <c r="C18" s="2"/>
      <c r="D18" s="6"/>
      <c r="E18" s="5"/>
      <c r="F18" s="6"/>
      <c r="G18" s="6"/>
      <c r="H18" s="15"/>
      <c r="I18" s="15"/>
      <c r="J18" s="5"/>
    </row>
    <row r="19" spans="1:10" ht="30">
      <c r="A19" s="5"/>
      <c r="B19" s="5"/>
      <c r="C19" s="2" t="s">
        <v>239</v>
      </c>
      <c r="D19" s="6"/>
      <c r="E19" s="5"/>
      <c r="F19" s="6"/>
      <c r="G19" s="6"/>
      <c r="H19" s="15"/>
      <c r="I19" s="15"/>
      <c r="J19" s="5"/>
    </row>
    <row r="20" spans="1:10">
      <c r="A20" s="5">
        <v>6</v>
      </c>
      <c r="B20" s="5" t="s">
        <v>240</v>
      </c>
      <c r="C20" s="2" t="s">
        <v>238</v>
      </c>
      <c r="D20" s="6">
        <v>50</v>
      </c>
      <c r="E20" s="5" t="s">
        <v>7</v>
      </c>
      <c r="F20" s="6">
        <v>0</v>
      </c>
      <c r="G20" s="6">
        <v>0</v>
      </c>
      <c r="H20" s="15">
        <f>(D20*F20)</f>
        <v>0</v>
      </c>
      <c r="I20" s="15">
        <f>(D20*G20)</f>
        <v>0</v>
      </c>
      <c r="J20" s="5"/>
    </row>
    <row r="21" spans="1:10" ht="15.75" thickBot="1">
      <c r="A21" s="5" t="s">
        <v>4</v>
      </c>
      <c r="B21" s="5"/>
      <c r="C21" s="2"/>
      <c r="D21" s="6"/>
      <c r="E21" s="5"/>
      <c r="F21" s="6"/>
      <c r="G21" s="6"/>
      <c r="H21" s="15"/>
      <c r="I21" s="15"/>
      <c r="J21" s="5"/>
    </row>
    <row r="22" spans="1:10" ht="15.75" thickBot="1">
      <c r="A22" s="16"/>
      <c r="B22" s="16"/>
      <c r="C22" s="17" t="s">
        <v>389</v>
      </c>
      <c r="D22" s="18"/>
      <c r="E22" s="16"/>
      <c r="F22" s="18"/>
      <c r="G22" s="18"/>
      <c r="H22" s="19">
        <f>SUM(H5:H20)</f>
        <v>0</v>
      </c>
      <c r="I22" s="19">
        <f>SUM(I5:I20)</f>
        <v>0</v>
      </c>
      <c r="J22" s="5"/>
    </row>
    <row r="23" spans="1:10">
      <c r="H23" s="4"/>
      <c r="I23" s="4"/>
    </row>
  </sheetData>
  <mergeCells count="1">
    <mergeCell ref="B1:C1"/>
  </mergeCells>
  <pageMargins left="0.7" right="0.7" top="0.75" bottom="0.75" header="0.3" footer="0.3"/>
  <pageSetup paperSize="9" scale="5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32"/>
  <sheetViews>
    <sheetView topLeftCell="A9" zoomScaleNormal="100" workbookViewId="0">
      <selection activeCell="R40" sqref="R40"/>
    </sheetView>
  </sheetViews>
  <sheetFormatPr defaultRowHeight="15"/>
  <cols>
    <col min="1" max="1" width="4.28515625" bestFit="1" customWidth="1"/>
    <col min="2" max="2" width="22.85546875" bestFit="1" customWidth="1"/>
    <col min="3" max="3" width="60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203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>
      <c r="A4" s="5"/>
      <c r="B4" s="5"/>
      <c r="C4" s="2" t="s">
        <v>204</v>
      </c>
      <c r="D4" s="6"/>
      <c r="E4" s="5"/>
      <c r="F4" s="6"/>
      <c r="G4" s="6"/>
      <c r="H4" s="7"/>
      <c r="I4" s="7"/>
      <c r="J4" s="5"/>
    </row>
    <row r="5" spans="1:10">
      <c r="A5" s="5">
        <v>1</v>
      </c>
      <c r="B5" s="5" t="s">
        <v>205</v>
      </c>
      <c r="C5" s="2" t="s">
        <v>206</v>
      </c>
      <c r="D5" s="6">
        <v>50.5</v>
      </c>
      <c r="E5" s="5" t="s">
        <v>12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>
      <c r="A7" s="5"/>
      <c r="B7" s="5"/>
      <c r="C7" s="2" t="s">
        <v>207</v>
      </c>
      <c r="D7" s="6"/>
      <c r="E7" s="5"/>
      <c r="F7" s="6"/>
      <c r="G7" s="6"/>
      <c r="H7" s="15"/>
      <c r="I7" s="15"/>
      <c r="J7" s="5"/>
    </row>
    <row r="8" spans="1:10">
      <c r="A8" s="5">
        <v>2</v>
      </c>
      <c r="B8" s="5" t="s">
        <v>208</v>
      </c>
      <c r="C8" s="2" t="s">
        <v>209</v>
      </c>
      <c r="D8" s="6">
        <v>113.16</v>
      </c>
      <c r="E8" s="5" t="s">
        <v>7</v>
      </c>
      <c r="F8" s="6">
        <v>0</v>
      </c>
      <c r="G8" s="6">
        <v>0</v>
      </c>
      <c r="H8" s="15">
        <f>(D8*F8)</f>
        <v>0</v>
      </c>
      <c r="I8" s="15">
        <f>(D8*G8)</f>
        <v>0</v>
      </c>
      <c r="J8" s="5"/>
    </row>
    <row r="9" spans="1:10">
      <c r="A9" s="5" t="s">
        <v>4</v>
      </c>
      <c r="B9" s="5"/>
      <c r="C9" s="2"/>
      <c r="D9" s="6"/>
      <c r="E9" s="5"/>
      <c r="F9" s="6"/>
      <c r="G9" s="6"/>
      <c r="H9" s="15"/>
      <c r="I9" s="15"/>
      <c r="J9" s="5"/>
    </row>
    <row r="10" spans="1:10" ht="30">
      <c r="A10" s="5"/>
      <c r="B10" s="5"/>
      <c r="C10" s="2" t="s">
        <v>210</v>
      </c>
      <c r="D10" s="6"/>
      <c r="E10" s="5"/>
      <c r="F10" s="6"/>
      <c r="G10" s="6"/>
      <c r="H10" s="15"/>
      <c r="I10" s="15"/>
      <c r="J10" s="5"/>
    </row>
    <row r="11" spans="1:10">
      <c r="A11" s="5">
        <v>3</v>
      </c>
      <c r="B11" s="5" t="s">
        <v>211</v>
      </c>
      <c r="C11" s="2" t="s">
        <v>212</v>
      </c>
      <c r="D11" s="6">
        <v>113.16</v>
      </c>
      <c r="E11" s="5" t="s">
        <v>7</v>
      </c>
      <c r="F11" s="6">
        <v>0</v>
      </c>
      <c r="G11" s="6">
        <v>0</v>
      </c>
      <c r="H11" s="15">
        <f>(D11*F11)</f>
        <v>0</v>
      </c>
      <c r="I11" s="15">
        <f>(D11*G11)</f>
        <v>0</v>
      </c>
      <c r="J11" s="5"/>
    </row>
    <row r="12" spans="1:10">
      <c r="A12" s="5" t="s">
        <v>4</v>
      </c>
      <c r="B12" s="5"/>
      <c r="C12" s="2"/>
      <c r="D12" s="6"/>
      <c r="E12" s="5"/>
      <c r="F12" s="6"/>
      <c r="G12" s="6"/>
      <c r="H12" s="15"/>
      <c r="I12" s="15"/>
      <c r="J12" s="5"/>
    </row>
    <row r="13" spans="1:10" ht="45">
      <c r="A13" s="5"/>
      <c r="B13" s="5"/>
      <c r="C13" s="2" t="s">
        <v>213</v>
      </c>
      <c r="D13" s="6"/>
      <c r="E13" s="5"/>
      <c r="F13" s="6"/>
      <c r="G13" s="6"/>
      <c r="H13" s="15"/>
      <c r="I13" s="15"/>
      <c r="J13" s="5"/>
    </row>
    <row r="14" spans="1:10">
      <c r="A14" s="5">
        <v>4</v>
      </c>
      <c r="B14" s="5" t="s">
        <v>214</v>
      </c>
      <c r="C14" s="2" t="s">
        <v>215</v>
      </c>
      <c r="D14" s="6">
        <v>113.16</v>
      </c>
      <c r="E14" s="5" t="s">
        <v>7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 ht="60">
      <c r="A16" s="5"/>
      <c r="B16" s="5"/>
      <c r="C16" s="2" t="s">
        <v>216</v>
      </c>
      <c r="D16" s="6"/>
      <c r="E16" s="5"/>
      <c r="F16" s="6"/>
      <c r="G16" s="6"/>
      <c r="H16" s="15"/>
      <c r="I16" s="15"/>
      <c r="J16" s="5"/>
    </row>
    <row r="17" spans="1:10">
      <c r="A17" s="5">
        <v>5</v>
      </c>
      <c r="B17" s="5" t="s">
        <v>217</v>
      </c>
      <c r="C17" s="2" t="s">
        <v>218</v>
      </c>
      <c r="D17" s="6">
        <v>113.16</v>
      </c>
      <c r="E17" s="5" t="s">
        <v>7</v>
      </c>
      <c r="F17" s="6">
        <v>0</v>
      </c>
      <c r="G17" s="6">
        <v>0</v>
      </c>
      <c r="H17" s="15">
        <f>(D17*F17)</f>
        <v>0</v>
      </c>
      <c r="I17" s="15">
        <f>(D17*G17)</f>
        <v>0</v>
      </c>
      <c r="J17" s="5"/>
    </row>
    <row r="18" spans="1:10">
      <c r="A18" s="5" t="s">
        <v>4</v>
      </c>
      <c r="B18" s="5"/>
      <c r="C18" s="2"/>
      <c r="D18" s="6"/>
      <c r="E18" s="5"/>
      <c r="F18" s="6"/>
      <c r="G18" s="6"/>
      <c r="H18" s="15"/>
      <c r="I18" s="15"/>
      <c r="J18" s="5"/>
    </row>
    <row r="19" spans="1:10" ht="60">
      <c r="A19" s="5"/>
      <c r="B19" s="5"/>
      <c r="C19" s="2" t="s">
        <v>219</v>
      </c>
      <c r="D19" s="6"/>
      <c r="E19" s="5"/>
      <c r="F19" s="6"/>
      <c r="G19" s="6"/>
      <c r="H19" s="15"/>
      <c r="I19" s="15"/>
      <c r="J19" s="5"/>
    </row>
    <row r="20" spans="1:10">
      <c r="A20" s="5">
        <v>6</v>
      </c>
      <c r="B20" s="5" t="s">
        <v>220</v>
      </c>
      <c r="C20" s="2" t="s">
        <v>221</v>
      </c>
      <c r="D20" s="6">
        <v>113.16</v>
      </c>
      <c r="E20" s="5" t="s">
        <v>7</v>
      </c>
      <c r="F20" s="6">
        <v>0</v>
      </c>
      <c r="G20" s="6">
        <v>0</v>
      </c>
      <c r="H20" s="15">
        <f>(D20*F20)</f>
        <v>0</v>
      </c>
      <c r="I20" s="15">
        <f>(D20*G20)</f>
        <v>0</v>
      </c>
      <c r="J20" s="5"/>
    </row>
    <row r="21" spans="1:10">
      <c r="A21" s="5" t="s">
        <v>4</v>
      </c>
      <c r="B21" s="5"/>
      <c r="C21" s="2"/>
      <c r="D21" s="6"/>
      <c r="E21" s="5"/>
      <c r="F21" s="6"/>
      <c r="G21" s="6"/>
      <c r="H21" s="15"/>
      <c r="I21" s="15"/>
      <c r="J21" s="5"/>
    </row>
    <row r="22" spans="1:10" ht="45">
      <c r="A22" s="5"/>
      <c r="B22" s="5"/>
      <c r="C22" s="2" t="s">
        <v>222</v>
      </c>
      <c r="D22" s="6"/>
      <c r="E22" s="5"/>
      <c r="F22" s="6"/>
      <c r="G22" s="6"/>
      <c r="H22" s="15"/>
      <c r="I22" s="15"/>
      <c r="J22" s="5"/>
    </row>
    <row r="23" spans="1:10">
      <c r="A23" s="5">
        <v>7</v>
      </c>
      <c r="B23" s="5" t="s">
        <v>223</v>
      </c>
      <c r="C23" s="2" t="s">
        <v>224</v>
      </c>
      <c r="D23" s="6">
        <v>113.16</v>
      </c>
      <c r="E23" s="5" t="s">
        <v>7</v>
      </c>
      <c r="F23" s="6">
        <v>0</v>
      </c>
      <c r="G23" s="6">
        <v>0</v>
      </c>
      <c r="H23" s="15">
        <f>(D23*F23)</f>
        <v>0</v>
      </c>
      <c r="I23" s="15">
        <f>(D23*G23)</f>
        <v>0</v>
      </c>
      <c r="J23" s="5"/>
    </row>
    <row r="24" spans="1:10">
      <c r="A24" s="5" t="s">
        <v>4</v>
      </c>
      <c r="B24" s="5"/>
      <c r="C24" s="2"/>
      <c r="D24" s="6"/>
      <c r="E24" s="5"/>
      <c r="F24" s="6"/>
      <c r="G24" s="6"/>
      <c r="H24" s="15"/>
      <c r="I24" s="15"/>
      <c r="J24" s="5"/>
    </row>
    <row r="25" spans="1:10">
      <c r="A25" s="5"/>
      <c r="B25" s="5"/>
      <c r="C25" s="2" t="s">
        <v>225</v>
      </c>
      <c r="D25" s="6"/>
      <c r="E25" s="5"/>
      <c r="F25" s="6"/>
      <c r="G25" s="6"/>
      <c r="H25" s="15"/>
      <c r="I25" s="15"/>
      <c r="J25" s="5"/>
    </row>
    <row r="26" spans="1:10">
      <c r="A26" s="5">
        <v>8</v>
      </c>
      <c r="B26" s="5" t="s">
        <v>226</v>
      </c>
      <c r="C26" s="2" t="s">
        <v>227</v>
      </c>
      <c r="D26" s="6">
        <v>50.5</v>
      </c>
      <c r="E26" s="5" t="s">
        <v>12</v>
      </c>
      <c r="F26" s="6">
        <v>0</v>
      </c>
      <c r="G26" s="6">
        <v>0</v>
      </c>
      <c r="H26" s="15">
        <f>(D26*F26)</f>
        <v>0</v>
      </c>
      <c r="I26" s="15">
        <f>(D26*G26)</f>
        <v>0</v>
      </c>
      <c r="J26" s="5"/>
    </row>
    <row r="27" spans="1:10">
      <c r="A27" s="5" t="s">
        <v>4</v>
      </c>
      <c r="B27" s="5"/>
      <c r="C27" s="2"/>
      <c r="D27" s="6"/>
      <c r="E27" s="5"/>
      <c r="F27" s="6"/>
      <c r="G27" s="6"/>
      <c r="H27" s="15"/>
      <c r="I27" s="15"/>
      <c r="J27" s="5"/>
    </row>
    <row r="28" spans="1:10" ht="30">
      <c r="A28" s="5"/>
      <c r="B28" s="5"/>
      <c r="C28" s="2" t="s">
        <v>64</v>
      </c>
      <c r="D28" s="6"/>
      <c r="E28" s="5"/>
      <c r="F28" s="6"/>
      <c r="G28" s="6"/>
      <c r="H28" s="15"/>
      <c r="I28" s="15"/>
      <c r="J28" s="5"/>
    </row>
    <row r="29" spans="1:10" ht="30">
      <c r="A29" s="5">
        <v>9</v>
      </c>
      <c r="B29" s="5" t="s">
        <v>65</v>
      </c>
      <c r="C29" s="2" t="s">
        <v>66</v>
      </c>
      <c r="D29" s="6">
        <v>113.16</v>
      </c>
      <c r="E29" s="5" t="s">
        <v>7</v>
      </c>
      <c r="F29" s="6">
        <v>0</v>
      </c>
      <c r="G29" s="6">
        <v>0</v>
      </c>
      <c r="H29" s="15">
        <f>(D29*F29)</f>
        <v>0</v>
      </c>
      <c r="I29" s="15">
        <f>(D29*G29)</f>
        <v>0</v>
      </c>
      <c r="J29" s="5"/>
    </row>
    <row r="30" spans="1:10" ht="15.75" thickBot="1">
      <c r="A30" s="5" t="s">
        <v>4</v>
      </c>
      <c r="B30" s="5"/>
      <c r="C30" s="2"/>
      <c r="D30" s="6"/>
      <c r="E30" s="5"/>
      <c r="F30" s="6"/>
      <c r="G30" s="6"/>
      <c r="H30" s="15"/>
      <c r="I30" s="15"/>
      <c r="J30" s="5"/>
    </row>
    <row r="31" spans="1:10" ht="15.75" thickBot="1">
      <c r="A31" s="16"/>
      <c r="B31" s="16"/>
      <c r="C31" s="17" t="s">
        <v>389</v>
      </c>
      <c r="D31" s="18"/>
      <c r="E31" s="16"/>
      <c r="F31" s="18"/>
      <c r="G31" s="18"/>
      <c r="H31" s="19">
        <f>SUM(H5:H29)</f>
        <v>0</v>
      </c>
      <c r="I31" s="19">
        <f>SUM(I5:I29)</f>
        <v>0</v>
      </c>
      <c r="J31" s="5"/>
    </row>
    <row r="32" spans="1:10">
      <c r="H32" s="4"/>
      <c r="I32" s="4"/>
    </row>
  </sheetData>
  <mergeCells count="1">
    <mergeCell ref="B1:C1"/>
  </mergeCells>
  <pageMargins left="0.7" right="0.7" top="0.75" bottom="0.75" header="0.3" footer="0.3"/>
  <pageSetup paperSize="9" scale="6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8"/>
  <sheetViews>
    <sheetView zoomScaleNormal="100" workbookViewId="0">
      <selection activeCell="H8" sqref="H8"/>
    </sheetView>
  </sheetViews>
  <sheetFormatPr defaultRowHeight="15"/>
  <cols>
    <col min="1" max="1" width="4.28515625" bestFit="1" customWidth="1"/>
    <col min="2" max="2" width="21.140625" bestFit="1" customWidth="1"/>
    <col min="3" max="3" width="57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202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30">
      <c r="A4" s="5"/>
      <c r="B4" s="5"/>
      <c r="C4" s="2" t="s">
        <v>64</v>
      </c>
      <c r="D4" s="6"/>
      <c r="E4" s="5"/>
      <c r="F4" s="6"/>
      <c r="G4" s="6"/>
      <c r="H4" s="7"/>
      <c r="I4" s="7"/>
      <c r="J4" s="5"/>
    </row>
    <row r="5" spans="1:10" ht="30">
      <c r="A5" s="5">
        <v>1</v>
      </c>
      <c r="B5" s="5" t="s">
        <v>65</v>
      </c>
      <c r="C5" s="2" t="s">
        <v>66</v>
      </c>
      <c r="D5" s="6">
        <v>206.4</v>
      </c>
      <c r="E5" s="5" t="s">
        <v>7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 ht="15.75" thickBot="1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 ht="15.75" thickBot="1">
      <c r="A7" s="16"/>
      <c r="B7" s="16"/>
      <c r="C7" s="17" t="s">
        <v>389</v>
      </c>
      <c r="D7" s="18"/>
      <c r="E7" s="16"/>
      <c r="F7" s="18"/>
      <c r="G7" s="18"/>
      <c r="H7" s="19">
        <f>H5</f>
        <v>0</v>
      </c>
      <c r="I7" s="19">
        <f>I5</f>
        <v>0</v>
      </c>
      <c r="J7" s="5"/>
    </row>
    <row r="8" spans="1:10">
      <c r="H8" s="4"/>
      <c r="I8" s="4"/>
    </row>
  </sheetData>
  <mergeCells count="1">
    <mergeCell ref="B1:C1"/>
  </mergeCells>
  <pageMargins left="0.7" right="0.7" top="0.75" bottom="0.75" header="0.3" footer="0.3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43"/>
  <sheetViews>
    <sheetView topLeftCell="A20" zoomScaleNormal="100" workbookViewId="0">
      <selection activeCell="C48" sqref="C48"/>
    </sheetView>
  </sheetViews>
  <sheetFormatPr defaultRowHeight="15"/>
  <cols>
    <col min="1" max="1" width="4.28515625" bestFit="1" customWidth="1"/>
    <col min="2" max="2" width="11.5703125" bestFit="1" customWidth="1"/>
    <col min="3" max="3" width="60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181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>
      <c r="A4" s="5">
        <v>1</v>
      </c>
      <c r="B4" s="5" t="s">
        <v>1</v>
      </c>
      <c r="C4" s="2" t="s">
        <v>182</v>
      </c>
      <c r="D4" s="6">
        <v>400</v>
      </c>
      <c r="E4" s="5" t="s">
        <v>12</v>
      </c>
      <c r="F4" s="6">
        <v>0</v>
      </c>
      <c r="G4" s="6">
        <v>0</v>
      </c>
      <c r="H4" s="15">
        <f>(D4*F4)</f>
        <v>0</v>
      </c>
      <c r="I4" s="15">
        <f>(D4*G4)</f>
        <v>0</v>
      </c>
      <c r="J4" s="5"/>
    </row>
    <row r="5" spans="1:10">
      <c r="A5" s="5" t="s">
        <v>4</v>
      </c>
      <c r="B5" s="5"/>
      <c r="C5" s="2"/>
      <c r="D5" s="6"/>
      <c r="E5" s="5"/>
      <c r="F5" s="6"/>
      <c r="G5" s="6"/>
      <c r="H5" s="15"/>
      <c r="I5" s="15"/>
      <c r="J5" s="5"/>
    </row>
    <row r="6" spans="1:10">
      <c r="A6" s="5"/>
      <c r="B6" s="5"/>
      <c r="C6" s="2" t="s">
        <v>183</v>
      </c>
      <c r="D6" s="6"/>
      <c r="E6" s="5"/>
      <c r="F6" s="6"/>
      <c r="G6" s="6"/>
      <c r="H6" s="15"/>
      <c r="I6" s="15"/>
      <c r="J6" s="5"/>
    </row>
    <row r="7" spans="1:10">
      <c r="A7" s="5">
        <v>2</v>
      </c>
      <c r="B7" s="5" t="s">
        <v>184</v>
      </c>
      <c r="C7" s="2" t="s">
        <v>185</v>
      </c>
      <c r="D7" s="6">
        <v>194.45</v>
      </c>
      <c r="E7" s="5" t="s">
        <v>12</v>
      </c>
      <c r="F7" s="6">
        <v>0</v>
      </c>
      <c r="G7" s="6">
        <v>0</v>
      </c>
      <c r="H7" s="15">
        <f>(D7*F7)</f>
        <v>0</v>
      </c>
      <c r="I7" s="15">
        <f>(D7*G7)</f>
        <v>0</v>
      </c>
      <c r="J7" s="5"/>
    </row>
    <row r="8" spans="1:10">
      <c r="A8" s="5" t="s">
        <v>4</v>
      </c>
      <c r="B8" s="5"/>
      <c r="C8" s="2"/>
      <c r="D8" s="6"/>
      <c r="E8" s="5"/>
      <c r="F8" s="6"/>
      <c r="G8" s="6"/>
      <c r="H8" s="15"/>
      <c r="I8" s="15"/>
      <c r="J8" s="5"/>
    </row>
    <row r="9" spans="1:10">
      <c r="A9" s="5"/>
      <c r="B9" s="5"/>
      <c r="C9" s="2" t="s">
        <v>186</v>
      </c>
      <c r="D9" s="6"/>
      <c r="E9" s="5"/>
      <c r="F9" s="6"/>
      <c r="G9" s="6"/>
      <c r="H9" s="15"/>
      <c r="I9" s="15"/>
      <c r="J9" s="5"/>
    </row>
    <row r="10" spans="1:10">
      <c r="A10" s="5">
        <v>3</v>
      </c>
      <c r="B10" s="5" t="s">
        <v>187</v>
      </c>
      <c r="C10" s="2" t="s">
        <v>188</v>
      </c>
      <c r="D10" s="6">
        <v>1</v>
      </c>
      <c r="E10" s="5" t="s">
        <v>11</v>
      </c>
      <c r="F10" s="6">
        <v>0</v>
      </c>
      <c r="G10" s="6">
        <v>0</v>
      </c>
      <c r="H10" s="15">
        <f>(D10*F10)</f>
        <v>0</v>
      </c>
      <c r="I10" s="15">
        <f>(D10*G10)</f>
        <v>0</v>
      </c>
      <c r="J10" s="5"/>
    </row>
    <row r="11" spans="1:10">
      <c r="A11" s="5" t="s">
        <v>4</v>
      </c>
      <c r="B11" s="5"/>
      <c r="C11" s="2"/>
      <c r="D11" s="6"/>
      <c r="E11" s="5"/>
      <c r="F11" s="6"/>
      <c r="G11" s="6"/>
      <c r="H11" s="15"/>
      <c r="I11" s="15"/>
      <c r="J11" s="5"/>
    </row>
    <row r="12" spans="1:10">
      <c r="A12" s="5"/>
      <c r="B12" s="5"/>
      <c r="C12" s="2" t="s">
        <v>186</v>
      </c>
      <c r="D12" s="6"/>
      <c r="E12" s="5"/>
      <c r="F12" s="6"/>
      <c r="G12" s="6"/>
      <c r="H12" s="15"/>
      <c r="I12" s="15"/>
      <c r="J12" s="5"/>
    </row>
    <row r="13" spans="1:10">
      <c r="A13" s="5">
        <v>4</v>
      </c>
      <c r="B13" s="5" t="s">
        <v>189</v>
      </c>
      <c r="C13" s="2" t="s">
        <v>190</v>
      </c>
      <c r="D13" s="6">
        <v>3</v>
      </c>
      <c r="E13" s="5" t="s">
        <v>11</v>
      </c>
      <c r="F13" s="6">
        <v>0</v>
      </c>
      <c r="G13" s="6">
        <v>0</v>
      </c>
      <c r="H13" s="15">
        <f>(D13*F13)</f>
        <v>0</v>
      </c>
      <c r="I13" s="15">
        <f>(D13*G13)</f>
        <v>0</v>
      </c>
      <c r="J13" s="5"/>
    </row>
    <row r="14" spans="1:10">
      <c r="A14" s="5" t="s">
        <v>4</v>
      </c>
      <c r="B14" s="5"/>
      <c r="C14" s="2"/>
      <c r="D14" s="6"/>
      <c r="E14" s="5"/>
      <c r="F14" s="6"/>
      <c r="G14" s="6"/>
      <c r="H14" s="15"/>
      <c r="I14" s="15"/>
      <c r="J14" s="5"/>
    </row>
    <row r="15" spans="1:10">
      <c r="A15" s="5">
        <v>5</v>
      </c>
      <c r="B15" s="5" t="s">
        <v>191</v>
      </c>
      <c r="C15" s="2" t="s">
        <v>192</v>
      </c>
      <c r="D15" s="6">
        <v>166.5</v>
      </c>
      <c r="E15" s="5" t="s">
        <v>12</v>
      </c>
      <c r="F15" s="6">
        <v>0</v>
      </c>
      <c r="G15" s="6">
        <v>0</v>
      </c>
      <c r="H15" s="15">
        <f>(D15*F15)</f>
        <v>0</v>
      </c>
      <c r="I15" s="15">
        <f>(D15*G15)</f>
        <v>0</v>
      </c>
      <c r="J15" s="5"/>
    </row>
    <row r="16" spans="1:10">
      <c r="A16" s="5" t="s">
        <v>4</v>
      </c>
      <c r="B16" s="5"/>
      <c r="C16" s="2"/>
      <c r="D16" s="6"/>
      <c r="E16" s="5"/>
      <c r="F16" s="6"/>
      <c r="G16" s="6"/>
      <c r="H16" s="15"/>
      <c r="I16" s="15"/>
      <c r="J16" s="5"/>
    </row>
    <row r="17" spans="1:10" ht="30">
      <c r="A17" s="5"/>
      <c r="B17" s="5"/>
      <c r="C17" s="2" t="s">
        <v>32</v>
      </c>
      <c r="D17" s="6"/>
      <c r="E17" s="5"/>
      <c r="F17" s="6"/>
      <c r="G17" s="6"/>
      <c r="H17" s="15"/>
      <c r="I17" s="15"/>
      <c r="J17" s="5"/>
    </row>
    <row r="18" spans="1:10">
      <c r="A18" s="5">
        <v>6</v>
      </c>
      <c r="B18" s="5" t="s">
        <v>33</v>
      </c>
      <c r="C18" s="2" t="s">
        <v>34</v>
      </c>
      <c r="D18" s="6">
        <v>7</v>
      </c>
      <c r="E18" s="5" t="s">
        <v>11</v>
      </c>
      <c r="F18" s="6">
        <v>0</v>
      </c>
      <c r="G18" s="6">
        <v>0</v>
      </c>
      <c r="H18" s="15">
        <f>(D18*F18)</f>
        <v>0</v>
      </c>
      <c r="I18" s="15">
        <f>(D18*G18)</f>
        <v>0</v>
      </c>
      <c r="J18" s="5"/>
    </row>
    <row r="19" spans="1:10">
      <c r="A19" s="5" t="s">
        <v>4</v>
      </c>
      <c r="B19" s="5"/>
      <c r="C19" s="2"/>
      <c r="D19" s="6"/>
      <c r="E19" s="5"/>
      <c r="F19" s="6"/>
      <c r="G19" s="6"/>
      <c r="H19" s="15"/>
      <c r="I19" s="15"/>
      <c r="J19" s="5"/>
    </row>
    <row r="20" spans="1:10" ht="60">
      <c r="A20" s="5"/>
      <c r="B20" s="5"/>
      <c r="C20" s="2" t="s">
        <v>193</v>
      </c>
      <c r="D20" s="6"/>
      <c r="E20" s="5"/>
      <c r="F20" s="6"/>
      <c r="G20" s="6"/>
      <c r="H20" s="15"/>
      <c r="I20" s="15"/>
      <c r="J20" s="5"/>
    </row>
    <row r="21" spans="1:10">
      <c r="A21" s="5">
        <v>7</v>
      </c>
      <c r="B21" s="5" t="s">
        <v>1</v>
      </c>
      <c r="C21" s="2" t="s">
        <v>194</v>
      </c>
      <c r="D21" s="6">
        <v>100</v>
      </c>
      <c r="E21" s="5" t="s">
        <v>12</v>
      </c>
      <c r="F21" s="6">
        <v>0</v>
      </c>
      <c r="G21" s="6">
        <v>0</v>
      </c>
      <c r="H21" s="15">
        <f>(D21*F21)</f>
        <v>0</v>
      </c>
      <c r="I21" s="15">
        <f>(D21*G21)</f>
        <v>0</v>
      </c>
      <c r="J21" s="5"/>
    </row>
    <row r="22" spans="1:10">
      <c r="A22" s="5" t="s">
        <v>4</v>
      </c>
      <c r="B22" s="5"/>
      <c r="C22" s="2"/>
      <c r="D22" s="6"/>
      <c r="E22" s="5"/>
      <c r="F22" s="6"/>
      <c r="G22" s="6"/>
      <c r="H22" s="15"/>
      <c r="I22" s="15"/>
      <c r="J22" s="5"/>
    </row>
    <row r="23" spans="1:10" ht="75">
      <c r="A23" s="5"/>
      <c r="B23" s="5"/>
      <c r="C23" s="2" t="s">
        <v>195</v>
      </c>
      <c r="D23" s="6"/>
      <c r="E23" s="5"/>
      <c r="F23" s="6"/>
      <c r="G23" s="6"/>
      <c r="H23" s="15"/>
      <c r="I23" s="15"/>
      <c r="J23" s="5"/>
    </row>
    <row r="24" spans="1:10">
      <c r="A24" s="5">
        <v>8</v>
      </c>
      <c r="B24" s="5" t="s">
        <v>1</v>
      </c>
      <c r="C24" s="2" t="s">
        <v>194</v>
      </c>
      <c r="D24" s="6">
        <v>28</v>
      </c>
      <c r="E24" s="5" t="s">
        <v>12</v>
      </c>
      <c r="F24" s="6">
        <v>0</v>
      </c>
      <c r="G24" s="6">
        <v>0</v>
      </c>
      <c r="H24" s="15">
        <f>(D24*F24)</f>
        <v>0</v>
      </c>
      <c r="I24" s="15">
        <f>(D24*G24)</f>
        <v>0</v>
      </c>
      <c r="J24" s="5"/>
    </row>
    <row r="25" spans="1:10">
      <c r="A25" s="5" t="s">
        <v>4</v>
      </c>
      <c r="B25" s="5"/>
      <c r="C25" s="2"/>
      <c r="D25" s="6"/>
      <c r="E25" s="5"/>
      <c r="F25" s="6"/>
      <c r="G25" s="6"/>
      <c r="H25" s="15"/>
      <c r="I25" s="15"/>
      <c r="J25" s="5"/>
    </row>
    <row r="26" spans="1:10" ht="60">
      <c r="A26" s="5"/>
      <c r="B26" s="5"/>
      <c r="C26" s="2" t="s">
        <v>196</v>
      </c>
      <c r="D26" s="6"/>
      <c r="E26" s="5"/>
      <c r="F26" s="6"/>
      <c r="G26" s="6"/>
      <c r="H26" s="15"/>
      <c r="I26" s="15"/>
      <c r="J26" s="5"/>
    </row>
    <row r="27" spans="1:10">
      <c r="A27" s="5">
        <v>9</v>
      </c>
      <c r="B27" s="5" t="s">
        <v>1</v>
      </c>
      <c r="C27" s="2" t="s">
        <v>194</v>
      </c>
      <c r="D27" s="6">
        <v>74.3</v>
      </c>
      <c r="E27" s="5" t="s">
        <v>12</v>
      </c>
      <c r="F27" s="6">
        <v>0</v>
      </c>
      <c r="G27" s="6">
        <v>0</v>
      </c>
      <c r="H27" s="15">
        <f>(D27*F27)</f>
        <v>0</v>
      </c>
      <c r="I27" s="15">
        <f>(D27*G27)</f>
        <v>0</v>
      </c>
      <c r="J27" s="5"/>
    </row>
    <row r="28" spans="1:10">
      <c r="A28" s="5" t="s">
        <v>4</v>
      </c>
      <c r="B28" s="5"/>
      <c r="C28" s="2"/>
      <c r="D28" s="6"/>
      <c r="E28" s="5"/>
      <c r="F28" s="6"/>
      <c r="G28" s="6"/>
      <c r="H28" s="15"/>
      <c r="I28" s="15"/>
      <c r="J28" s="5"/>
    </row>
    <row r="29" spans="1:10" ht="60">
      <c r="A29" s="5"/>
      <c r="B29" s="5"/>
      <c r="C29" s="2" t="s">
        <v>59</v>
      </c>
      <c r="D29" s="6"/>
      <c r="E29" s="5"/>
      <c r="F29" s="6"/>
      <c r="G29" s="6"/>
      <c r="H29" s="15"/>
      <c r="I29" s="15"/>
      <c r="J29" s="5"/>
    </row>
    <row r="30" spans="1:10">
      <c r="A30" s="5">
        <v>10</v>
      </c>
      <c r="B30" s="5" t="s">
        <v>1</v>
      </c>
      <c r="C30" s="2" t="s">
        <v>60</v>
      </c>
      <c r="D30" s="6">
        <v>174.2</v>
      </c>
      <c r="E30" s="5" t="s">
        <v>12</v>
      </c>
      <c r="F30" s="6">
        <v>0</v>
      </c>
      <c r="G30" s="6">
        <v>0</v>
      </c>
      <c r="H30" s="15">
        <f>(D30*F30)</f>
        <v>0</v>
      </c>
      <c r="I30" s="15">
        <f>(D30*G30)</f>
        <v>0</v>
      </c>
      <c r="J30" s="5"/>
    </row>
    <row r="31" spans="1:10">
      <c r="A31" s="5" t="s">
        <v>4</v>
      </c>
      <c r="B31" s="5"/>
      <c r="C31" s="2"/>
      <c r="D31" s="6"/>
      <c r="E31" s="5"/>
      <c r="F31" s="6"/>
      <c r="G31" s="6"/>
      <c r="H31" s="15"/>
      <c r="I31" s="15"/>
      <c r="J31" s="5"/>
    </row>
    <row r="32" spans="1:10" ht="30">
      <c r="A32" s="5"/>
      <c r="B32" s="5"/>
      <c r="C32" s="2" t="s">
        <v>197</v>
      </c>
      <c r="D32" s="6"/>
      <c r="E32" s="5"/>
      <c r="F32" s="6"/>
      <c r="G32" s="6"/>
      <c r="H32" s="15"/>
      <c r="I32" s="15"/>
      <c r="J32" s="5"/>
    </row>
    <row r="33" spans="1:10">
      <c r="A33" s="5">
        <v>11</v>
      </c>
      <c r="B33" s="5" t="s">
        <v>1</v>
      </c>
      <c r="C33" s="2" t="s">
        <v>198</v>
      </c>
      <c r="D33" s="6">
        <v>2</v>
      </c>
      <c r="E33" s="5" t="s">
        <v>11</v>
      </c>
      <c r="F33" s="6">
        <v>0</v>
      </c>
      <c r="G33" s="6">
        <v>0</v>
      </c>
      <c r="H33" s="15">
        <f>(D33*F33)</f>
        <v>0</v>
      </c>
      <c r="I33" s="15">
        <f>(D33*G33)</f>
        <v>0</v>
      </c>
      <c r="J33" s="5"/>
    </row>
    <row r="34" spans="1:10">
      <c r="A34" s="5" t="s">
        <v>4</v>
      </c>
      <c r="B34" s="5"/>
      <c r="C34" s="2"/>
      <c r="D34" s="6"/>
      <c r="E34" s="5"/>
      <c r="F34" s="6"/>
      <c r="G34" s="6"/>
      <c r="H34" s="15"/>
      <c r="I34" s="15"/>
      <c r="J34" s="5"/>
    </row>
    <row r="35" spans="1:10" ht="30">
      <c r="A35" s="5"/>
      <c r="B35" s="5"/>
      <c r="C35" s="2" t="s">
        <v>197</v>
      </c>
      <c r="D35" s="6"/>
      <c r="E35" s="5"/>
      <c r="F35" s="6"/>
      <c r="G35" s="6"/>
      <c r="H35" s="15"/>
      <c r="I35" s="15"/>
      <c r="J35" s="5"/>
    </row>
    <row r="36" spans="1:10">
      <c r="A36" s="5">
        <v>12</v>
      </c>
      <c r="B36" s="5" t="s">
        <v>1</v>
      </c>
      <c r="C36" s="2" t="s">
        <v>199</v>
      </c>
      <c r="D36" s="6">
        <v>2</v>
      </c>
      <c r="E36" s="5" t="s">
        <v>11</v>
      </c>
      <c r="F36" s="6">
        <v>0</v>
      </c>
      <c r="G36" s="6">
        <v>0</v>
      </c>
      <c r="H36" s="15">
        <f>(D36*F36)</f>
        <v>0</v>
      </c>
      <c r="I36" s="15">
        <f>(D36*G36)</f>
        <v>0</v>
      </c>
      <c r="J36" s="5"/>
    </row>
    <row r="37" spans="1:10">
      <c r="A37" s="5" t="s">
        <v>4</v>
      </c>
      <c r="B37" s="5"/>
      <c r="C37" s="2"/>
      <c r="D37" s="6"/>
      <c r="E37" s="5"/>
      <c r="F37" s="6"/>
      <c r="G37" s="6"/>
      <c r="H37" s="15"/>
      <c r="I37" s="15"/>
      <c r="J37" s="5"/>
    </row>
    <row r="38" spans="1:10">
      <c r="A38" s="5">
        <v>13</v>
      </c>
      <c r="B38" s="5" t="s">
        <v>1</v>
      </c>
      <c r="C38" s="2" t="s">
        <v>200</v>
      </c>
      <c r="D38" s="6">
        <v>1</v>
      </c>
      <c r="E38" s="5" t="s">
        <v>11</v>
      </c>
      <c r="F38" s="6">
        <v>0</v>
      </c>
      <c r="G38" s="6">
        <v>0</v>
      </c>
      <c r="H38" s="15">
        <f>(D38*F38)</f>
        <v>0</v>
      </c>
      <c r="I38" s="15">
        <f>(D38*G38)</f>
        <v>0</v>
      </c>
      <c r="J38" s="5"/>
    </row>
    <row r="39" spans="1:10">
      <c r="A39" s="5" t="s">
        <v>4</v>
      </c>
      <c r="B39" s="5"/>
      <c r="C39" s="2"/>
      <c r="D39" s="6"/>
      <c r="E39" s="5"/>
      <c r="F39" s="6"/>
      <c r="G39" s="6"/>
      <c r="H39" s="15"/>
      <c r="I39" s="15"/>
      <c r="J39" s="5"/>
    </row>
    <row r="40" spans="1:10" ht="30">
      <c r="A40" s="5">
        <v>14</v>
      </c>
      <c r="B40" s="5" t="s">
        <v>1</v>
      </c>
      <c r="C40" s="2" t="s">
        <v>201</v>
      </c>
      <c r="D40" s="6">
        <v>1</v>
      </c>
      <c r="E40" s="5" t="s">
        <v>3</v>
      </c>
      <c r="F40" s="6">
        <v>0</v>
      </c>
      <c r="G40" s="6">
        <v>0</v>
      </c>
      <c r="H40" s="15">
        <f>(D40*F40)</f>
        <v>0</v>
      </c>
      <c r="I40" s="15">
        <f>(D40*G40)</f>
        <v>0</v>
      </c>
      <c r="J40" s="5"/>
    </row>
    <row r="41" spans="1:10" ht="15.75" thickBot="1">
      <c r="A41" s="5" t="s">
        <v>4</v>
      </c>
      <c r="B41" s="5"/>
      <c r="C41" s="2"/>
      <c r="D41" s="6"/>
      <c r="E41" s="5"/>
      <c r="F41" s="6"/>
      <c r="G41" s="6"/>
      <c r="H41" s="15"/>
      <c r="I41" s="15"/>
      <c r="J41" s="5"/>
    </row>
    <row r="42" spans="1:10" ht="15.75" thickBot="1">
      <c r="A42" s="16"/>
      <c r="B42" s="16"/>
      <c r="C42" s="17" t="s">
        <v>389</v>
      </c>
      <c r="D42" s="18"/>
      <c r="E42" s="16"/>
      <c r="F42" s="18"/>
      <c r="G42" s="18"/>
      <c r="H42" s="19">
        <f>SUM(H4:H40)</f>
        <v>0</v>
      </c>
      <c r="I42" s="19">
        <f>SUM(I4:I40)</f>
        <v>0</v>
      </c>
      <c r="J42" s="5"/>
    </row>
    <row r="43" spans="1:10">
      <c r="H43" s="4"/>
      <c r="I43" s="4"/>
    </row>
  </sheetData>
  <mergeCells count="1">
    <mergeCell ref="B1:C1"/>
  </mergeCells>
  <pageMargins left="0.7" right="0.7" top="0.75" bottom="0.75" header="0.3" footer="0.3"/>
  <pageSetup paperSize="9" scale="6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49"/>
  <sheetViews>
    <sheetView topLeftCell="A15" zoomScaleNormal="100" workbookViewId="0">
      <selection activeCell="N39" sqref="N39"/>
    </sheetView>
  </sheetViews>
  <sheetFormatPr defaultRowHeight="15"/>
  <cols>
    <col min="1" max="1" width="4.28515625" bestFit="1" customWidth="1"/>
    <col min="2" max="2" width="24.42578125" bestFit="1" customWidth="1"/>
    <col min="3" max="3" width="60.7109375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140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>
      <c r="A4" s="5"/>
      <c r="B4" s="5"/>
      <c r="C4" s="2" t="s">
        <v>141</v>
      </c>
      <c r="D4" s="6"/>
      <c r="E4" s="5"/>
      <c r="F4" s="6"/>
      <c r="G4" s="6"/>
      <c r="H4" s="7"/>
      <c r="I4" s="7"/>
      <c r="J4" s="5"/>
    </row>
    <row r="5" spans="1:10">
      <c r="A5" s="5">
        <v>1</v>
      </c>
      <c r="B5" s="5" t="s">
        <v>142</v>
      </c>
      <c r="C5" s="2" t="s">
        <v>143</v>
      </c>
      <c r="D5" s="6">
        <v>15</v>
      </c>
      <c r="E5" s="5" t="s">
        <v>7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>
      <c r="A7" s="5"/>
      <c r="B7" s="5"/>
      <c r="C7" s="2" t="s">
        <v>141</v>
      </c>
      <c r="D7" s="6"/>
      <c r="E7" s="5"/>
      <c r="F7" s="6"/>
      <c r="G7" s="6"/>
      <c r="H7" s="15"/>
      <c r="I7" s="15"/>
      <c r="J7" s="5"/>
    </row>
    <row r="8" spans="1:10">
      <c r="A8" s="5">
        <v>2</v>
      </c>
      <c r="B8" s="5" t="s">
        <v>144</v>
      </c>
      <c r="C8" s="2" t="s">
        <v>145</v>
      </c>
      <c r="D8" s="6">
        <v>35</v>
      </c>
      <c r="E8" s="5" t="s">
        <v>12</v>
      </c>
      <c r="F8" s="6">
        <v>0</v>
      </c>
      <c r="G8" s="6">
        <v>0</v>
      </c>
      <c r="H8" s="15">
        <f>(D8*F8)</f>
        <v>0</v>
      </c>
      <c r="I8" s="15">
        <f>(D8*G8)</f>
        <v>0</v>
      </c>
      <c r="J8" s="5"/>
    </row>
    <row r="9" spans="1:10">
      <c r="A9" s="5" t="s">
        <v>4</v>
      </c>
      <c r="B9" s="5"/>
      <c r="C9" s="2"/>
      <c r="D9" s="6"/>
      <c r="E9" s="5"/>
      <c r="F9" s="6"/>
      <c r="G9" s="6"/>
      <c r="H9" s="15"/>
      <c r="I9" s="15"/>
      <c r="J9" s="5"/>
    </row>
    <row r="10" spans="1:10" ht="30">
      <c r="A10" s="5"/>
      <c r="B10" s="5"/>
      <c r="C10" s="2" t="s">
        <v>146</v>
      </c>
      <c r="D10" s="6"/>
      <c r="E10" s="5"/>
      <c r="F10" s="6"/>
      <c r="G10" s="6"/>
      <c r="H10" s="15"/>
      <c r="I10" s="15"/>
      <c r="J10" s="5"/>
    </row>
    <row r="11" spans="1:10">
      <c r="A11" s="5">
        <v>3</v>
      </c>
      <c r="B11" s="5" t="s">
        <v>147</v>
      </c>
      <c r="C11" s="2" t="s">
        <v>148</v>
      </c>
      <c r="D11" s="6">
        <v>25</v>
      </c>
      <c r="E11" s="5" t="s">
        <v>7</v>
      </c>
      <c r="F11" s="6">
        <v>0</v>
      </c>
      <c r="G11" s="6">
        <v>0</v>
      </c>
      <c r="H11" s="15">
        <f>(D11*F11)</f>
        <v>0</v>
      </c>
      <c r="I11" s="15">
        <f>(D11*G11)</f>
        <v>0</v>
      </c>
      <c r="J11" s="5"/>
    </row>
    <row r="12" spans="1:10">
      <c r="A12" s="5" t="s">
        <v>4</v>
      </c>
      <c r="B12" s="5"/>
      <c r="C12" s="2"/>
      <c r="D12" s="6"/>
      <c r="E12" s="5"/>
      <c r="F12" s="6"/>
      <c r="G12" s="6"/>
      <c r="H12" s="15"/>
      <c r="I12" s="15"/>
      <c r="J12" s="5"/>
    </row>
    <row r="13" spans="1:10" ht="30">
      <c r="A13" s="5"/>
      <c r="B13" s="5"/>
      <c r="C13" s="2" t="s">
        <v>32</v>
      </c>
      <c r="D13" s="6"/>
      <c r="E13" s="5"/>
      <c r="F13" s="6"/>
      <c r="G13" s="6"/>
      <c r="H13" s="15"/>
      <c r="I13" s="15"/>
      <c r="J13" s="5"/>
    </row>
    <row r="14" spans="1:10">
      <c r="A14" s="5">
        <v>4</v>
      </c>
      <c r="B14" s="5" t="s">
        <v>33</v>
      </c>
      <c r="C14" s="2" t="s">
        <v>149</v>
      </c>
      <c r="D14" s="6">
        <v>2</v>
      </c>
      <c r="E14" s="5" t="s">
        <v>11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 ht="30">
      <c r="A16" s="5">
        <v>5</v>
      </c>
      <c r="B16" s="5" t="s">
        <v>150</v>
      </c>
      <c r="C16" s="2" t="s">
        <v>151</v>
      </c>
      <c r="D16" s="6">
        <v>26.85</v>
      </c>
      <c r="E16" s="5" t="s">
        <v>7</v>
      </c>
      <c r="F16" s="6">
        <v>0</v>
      </c>
      <c r="G16" s="6">
        <v>0</v>
      </c>
      <c r="H16" s="15">
        <f>(D16*F16)</f>
        <v>0</v>
      </c>
      <c r="I16" s="15">
        <f>(D16*G16)</f>
        <v>0</v>
      </c>
      <c r="J16" s="5"/>
    </row>
    <row r="17" spans="1:10">
      <c r="A17" s="5" t="s">
        <v>4</v>
      </c>
      <c r="B17" s="5"/>
      <c r="C17" s="2"/>
      <c r="D17" s="6"/>
      <c r="E17" s="5"/>
      <c r="F17" s="6"/>
      <c r="G17" s="6"/>
      <c r="H17" s="15"/>
      <c r="I17" s="15"/>
      <c r="J17" s="5"/>
    </row>
    <row r="18" spans="1:10" ht="45">
      <c r="A18" s="5"/>
      <c r="B18" s="5"/>
      <c r="C18" s="2" t="s">
        <v>152</v>
      </c>
      <c r="D18" s="6"/>
      <c r="E18" s="5"/>
      <c r="F18" s="6"/>
      <c r="G18" s="6"/>
      <c r="H18" s="15"/>
      <c r="I18" s="15"/>
      <c r="J18" s="5"/>
    </row>
    <row r="19" spans="1:10">
      <c r="A19" s="5">
        <v>6</v>
      </c>
      <c r="B19" s="5" t="s">
        <v>153</v>
      </c>
      <c r="C19" s="2" t="s">
        <v>154</v>
      </c>
      <c r="D19" s="6">
        <v>42</v>
      </c>
      <c r="E19" s="5" t="s">
        <v>7</v>
      </c>
      <c r="F19" s="6">
        <v>0</v>
      </c>
      <c r="G19" s="6">
        <v>0</v>
      </c>
      <c r="H19" s="15">
        <f>(D19*F19)</f>
        <v>0</v>
      </c>
      <c r="I19" s="15">
        <f>(D19*G19)</f>
        <v>0</v>
      </c>
      <c r="J19" s="5"/>
    </row>
    <row r="20" spans="1:10">
      <c r="A20" s="5" t="s">
        <v>4</v>
      </c>
      <c r="B20" s="5"/>
      <c r="C20" s="2"/>
      <c r="D20" s="6"/>
      <c r="E20" s="5"/>
      <c r="F20" s="6"/>
      <c r="G20" s="6"/>
      <c r="H20" s="15"/>
      <c r="I20" s="15"/>
      <c r="J20" s="5"/>
    </row>
    <row r="21" spans="1:10">
      <c r="A21" s="5"/>
      <c r="B21" s="5"/>
      <c r="C21" s="2" t="s">
        <v>155</v>
      </c>
      <c r="D21" s="6"/>
      <c r="E21" s="5"/>
      <c r="F21" s="6"/>
      <c r="G21" s="6"/>
      <c r="H21" s="15"/>
      <c r="I21" s="15"/>
      <c r="J21" s="5"/>
    </row>
    <row r="22" spans="1:10">
      <c r="A22" s="5">
        <v>7</v>
      </c>
      <c r="B22" s="5" t="s">
        <v>1</v>
      </c>
      <c r="C22" s="2" t="s">
        <v>156</v>
      </c>
      <c r="D22" s="6">
        <v>66.849999999999994</v>
      </c>
      <c r="E22" s="5" t="s">
        <v>7</v>
      </c>
      <c r="F22" s="6">
        <v>0</v>
      </c>
      <c r="G22" s="6">
        <v>0</v>
      </c>
      <c r="H22" s="15">
        <f>(D22*F22)</f>
        <v>0</v>
      </c>
      <c r="I22" s="15">
        <f>(D22*G22)</f>
        <v>0</v>
      </c>
      <c r="J22" s="5"/>
    </row>
    <row r="23" spans="1:10">
      <c r="A23" s="5" t="s">
        <v>4</v>
      </c>
      <c r="B23" s="5"/>
      <c r="C23" s="2"/>
      <c r="D23" s="6"/>
      <c r="E23" s="5"/>
      <c r="F23" s="6"/>
      <c r="G23" s="6"/>
      <c r="H23" s="15"/>
      <c r="I23" s="15"/>
      <c r="J23" s="5"/>
    </row>
    <row r="24" spans="1:10" ht="45">
      <c r="A24" s="5"/>
      <c r="B24" s="5"/>
      <c r="C24" s="2" t="s">
        <v>157</v>
      </c>
      <c r="D24" s="6"/>
      <c r="E24" s="5"/>
      <c r="F24" s="6"/>
      <c r="G24" s="6"/>
      <c r="H24" s="15"/>
      <c r="I24" s="15"/>
      <c r="J24" s="5"/>
    </row>
    <row r="25" spans="1:10" ht="30">
      <c r="A25" s="5">
        <v>8</v>
      </c>
      <c r="B25" s="5" t="s">
        <v>158</v>
      </c>
      <c r="C25" s="2" t="s">
        <v>159</v>
      </c>
      <c r="D25" s="6">
        <v>85.8</v>
      </c>
      <c r="E25" s="5" t="s">
        <v>7</v>
      </c>
      <c r="F25" s="6">
        <v>0</v>
      </c>
      <c r="G25" s="6">
        <v>0</v>
      </c>
      <c r="H25" s="15">
        <f>(D25*F25)</f>
        <v>0</v>
      </c>
      <c r="I25" s="15">
        <f>(D25*G25)</f>
        <v>0</v>
      </c>
      <c r="J25" s="5"/>
    </row>
    <row r="26" spans="1:10">
      <c r="A26" s="5" t="s">
        <v>4</v>
      </c>
      <c r="B26" s="5"/>
      <c r="C26" s="2"/>
      <c r="D26" s="6"/>
      <c r="E26" s="5"/>
      <c r="F26" s="6"/>
      <c r="G26" s="6"/>
      <c r="H26" s="15"/>
      <c r="I26" s="15"/>
      <c r="J26" s="5"/>
    </row>
    <row r="27" spans="1:10" ht="45">
      <c r="A27" s="5"/>
      <c r="B27" s="5"/>
      <c r="C27" s="2" t="s">
        <v>160</v>
      </c>
      <c r="D27" s="6"/>
      <c r="E27" s="5"/>
      <c r="F27" s="6"/>
      <c r="G27" s="6"/>
      <c r="H27" s="15"/>
      <c r="I27" s="15"/>
      <c r="J27" s="5"/>
    </row>
    <row r="28" spans="1:10">
      <c r="A28" s="5">
        <v>9</v>
      </c>
      <c r="B28" s="5" t="s">
        <v>161</v>
      </c>
      <c r="C28" s="2" t="s">
        <v>162</v>
      </c>
      <c r="D28" s="6">
        <v>56.45</v>
      </c>
      <c r="E28" s="5" t="s">
        <v>7</v>
      </c>
      <c r="F28" s="6">
        <v>0</v>
      </c>
      <c r="G28" s="6">
        <v>0</v>
      </c>
      <c r="H28" s="15">
        <f>(D28*F28)</f>
        <v>0</v>
      </c>
      <c r="I28" s="15">
        <f>(D28*G28)</f>
        <v>0</v>
      </c>
      <c r="J28" s="5"/>
    </row>
    <row r="29" spans="1:10">
      <c r="A29" s="5" t="s">
        <v>4</v>
      </c>
      <c r="B29" s="5"/>
      <c r="C29" s="2"/>
      <c r="D29" s="6"/>
      <c r="E29" s="5"/>
      <c r="F29" s="6"/>
      <c r="G29" s="6"/>
      <c r="H29" s="15"/>
      <c r="I29" s="15"/>
      <c r="J29" s="5"/>
    </row>
    <row r="30" spans="1:10" ht="45">
      <c r="A30" s="5"/>
      <c r="B30" s="5"/>
      <c r="C30" s="2" t="s">
        <v>163</v>
      </c>
      <c r="D30" s="6"/>
      <c r="E30" s="5"/>
      <c r="F30" s="6"/>
      <c r="G30" s="6"/>
      <c r="H30" s="15"/>
      <c r="I30" s="15"/>
      <c r="J30" s="5"/>
    </row>
    <row r="31" spans="1:10">
      <c r="A31" s="5">
        <v>10</v>
      </c>
      <c r="B31" s="5" t="s">
        <v>164</v>
      </c>
      <c r="C31" s="2" t="s">
        <v>165</v>
      </c>
      <c r="D31" s="6">
        <v>142.25</v>
      </c>
      <c r="E31" s="5" t="s">
        <v>7</v>
      </c>
      <c r="F31" s="6">
        <v>0</v>
      </c>
      <c r="G31" s="6">
        <v>0</v>
      </c>
      <c r="H31" s="15">
        <f>(D31*F31)</f>
        <v>0</v>
      </c>
      <c r="I31" s="15">
        <f>(D31*G31)</f>
        <v>0</v>
      </c>
      <c r="J31" s="5"/>
    </row>
    <row r="32" spans="1:10">
      <c r="A32" s="5" t="s">
        <v>4</v>
      </c>
      <c r="B32" s="5"/>
      <c r="C32" s="2"/>
      <c r="D32" s="6"/>
      <c r="E32" s="5"/>
      <c r="F32" s="6"/>
      <c r="G32" s="6"/>
      <c r="H32" s="15"/>
      <c r="I32" s="15"/>
      <c r="J32" s="5"/>
    </row>
    <row r="33" spans="1:10" ht="60">
      <c r="A33" s="5"/>
      <c r="B33" s="5"/>
      <c r="C33" s="2" t="s">
        <v>166</v>
      </c>
      <c r="D33" s="6"/>
      <c r="E33" s="5"/>
      <c r="F33" s="6"/>
      <c r="G33" s="6"/>
      <c r="H33" s="15"/>
      <c r="I33" s="15"/>
      <c r="J33" s="5"/>
    </row>
    <row r="34" spans="1:10" ht="30">
      <c r="A34" s="5">
        <v>11</v>
      </c>
      <c r="B34" s="5" t="s">
        <v>167</v>
      </c>
      <c r="C34" s="2" t="s">
        <v>168</v>
      </c>
      <c r="D34" s="6">
        <v>142.25</v>
      </c>
      <c r="E34" s="5" t="s">
        <v>7</v>
      </c>
      <c r="F34" s="6">
        <v>0</v>
      </c>
      <c r="G34" s="6">
        <v>0</v>
      </c>
      <c r="H34" s="15">
        <f>(D34*F34)</f>
        <v>0</v>
      </c>
      <c r="I34" s="15">
        <f>(D34*G34)</f>
        <v>0</v>
      </c>
      <c r="J34" s="5"/>
    </row>
    <row r="35" spans="1:10">
      <c r="A35" s="5" t="s">
        <v>4</v>
      </c>
      <c r="B35" s="5"/>
      <c r="C35" s="2"/>
      <c r="D35" s="6"/>
      <c r="E35" s="5"/>
      <c r="F35" s="6"/>
      <c r="G35" s="6"/>
      <c r="H35" s="15"/>
      <c r="I35" s="15"/>
      <c r="J35" s="5"/>
    </row>
    <row r="36" spans="1:10" ht="60">
      <c r="A36" s="5"/>
      <c r="B36" s="5"/>
      <c r="C36" s="2" t="s">
        <v>169</v>
      </c>
      <c r="D36" s="6"/>
      <c r="E36" s="5"/>
      <c r="F36" s="6"/>
      <c r="G36" s="6"/>
      <c r="H36" s="15"/>
      <c r="I36" s="15"/>
      <c r="J36" s="5"/>
    </row>
    <row r="37" spans="1:10">
      <c r="A37" s="5">
        <v>12</v>
      </c>
      <c r="B37" s="5" t="s">
        <v>170</v>
      </c>
      <c r="C37" s="2" t="s">
        <v>171</v>
      </c>
      <c r="D37" s="6">
        <v>83.25</v>
      </c>
      <c r="E37" s="5" t="s">
        <v>12</v>
      </c>
      <c r="F37" s="6">
        <v>0</v>
      </c>
      <c r="G37" s="6">
        <v>0</v>
      </c>
      <c r="H37" s="15">
        <f>(D37*F37)</f>
        <v>0</v>
      </c>
      <c r="I37" s="15">
        <f>(D37*G37)</f>
        <v>0</v>
      </c>
      <c r="J37" s="5"/>
    </row>
    <row r="38" spans="1:10">
      <c r="A38" s="5" t="s">
        <v>4</v>
      </c>
      <c r="B38" s="5"/>
      <c r="C38" s="2"/>
      <c r="D38" s="6"/>
      <c r="E38" s="5"/>
      <c r="F38" s="6"/>
      <c r="G38" s="6"/>
      <c r="H38" s="15"/>
      <c r="I38" s="15"/>
      <c r="J38" s="5"/>
    </row>
    <row r="39" spans="1:10" ht="60">
      <c r="A39" s="5"/>
      <c r="B39" s="5"/>
      <c r="C39" s="2" t="s">
        <v>172</v>
      </c>
      <c r="D39" s="6"/>
      <c r="E39" s="5"/>
      <c r="F39" s="6"/>
      <c r="G39" s="6"/>
      <c r="H39" s="15"/>
      <c r="I39" s="15"/>
      <c r="J39" s="5"/>
    </row>
    <row r="40" spans="1:10">
      <c r="A40" s="5">
        <v>13</v>
      </c>
      <c r="B40" s="5" t="s">
        <v>173</v>
      </c>
      <c r="C40" s="2" t="s">
        <v>174</v>
      </c>
      <c r="D40" s="6">
        <v>11</v>
      </c>
      <c r="E40" s="5" t="s">
        <v>12</v>
      </c>
      <c r="F40" s="6">
        <v>0</v>
      </c>
      <c r="G40" s="6">
        <v>0</v>
      </c>
      <c r="H40" s="15">
        <f>(D40*F40)</f>
        <v>0</v>
      </c>
      <c r="I40" s="15">
        <f>(D40*G40)</f>
        <v>0</v>
      </c>
      <c r="J40" s="5"/>
    </row>
    <row r="41" spans="1:10">
      <c r="A41" s="5" t="s">
        <v>4</v>
      </c>
      <c r="B41" s="5"/>
      <c r="C41" s="2"/>
      <c r="D41" s="6"/>
      <c r="E41" s="5"/>
      <c r="F41" s="6"/>
      <c r="G41" s="6"/>
      <c r="H41" s="15"/>
      <c r="I41" s="15"/>
      <c r="J41" s="5"/>
    </row>
    <row r="42" spans="1:10" ht="45">
      <c r="A42" s="5"/>
      <c r="B42" s="5"/>
      <c r="C42" s="2" t="s">
        <v>175</v>
      </c>
      <c r="D42" s="6"/>
      <c r="E42" s="5"/>
      <c r="F42" s="6"/>
      <c r="G42" s="6"/>
      <c r="H42" s="15"/>
      <c r="I42" s="15"/>
      <c r="J42" s="5"/>
    </row>
    <row r="43" spans="1:10">
      <c r="A43" s="5">
        <v>14</v>
      </c>
      <c r="B43" s="5" t="s">
        <v>176</v>
      </c>
      <c r="C43" s="2" t="s">
        <v>177</v>
      </c>
      <c r="D43" s="6">
        <v>16.5</v>
      </c>
      <c r="E43" s="5" t="s">
        <v>12</v>
      </c>
      <c r="F43" s="6">
        <v>0</v>
      </c>
      <c r="G43" s="6">
        <v>0</v>
      </c>
      <c r="H43" s="15">
        <f>(D43*F43)</f>
        <v>0</v>
      </c>
      <c r="I43" s="15">
        <f>(D43*G43)</f>
        <v>0</v>
      </c>
      <c r="J43" s="5"/>
    </row>
    <row r="44" spans="1:10">
      <c r="A44" s="5" t="s">
        <v>4</v>
      </c>
      <c r="B44" s="5"/>
      <c r="C44" s="2"/>
      <c r="D44" s="6"/>
      <c r="E44" s="5"/>
      <c r="F44" s="6"/>
      <c r="G44" s="6"/>
      <c r="H44" s="15"/>
      <c r="I44" s="15"/>
      <c r="J44" s="5"/>
    </row>
    <row r="45" spans="1:10" ht="60">
      <c r="A45" s="5"/>
      <c r="B45" s="5"/>
      <c r="C45" s="2" t="s">
        <v>178</v>
      </c>
      <c r="D45" s="6"/>
      <c r="E45" s="5"/>
      <c r="F45" s="6"/>
      <c r="G45" s="6"/>
      <c r="H45" s="15"/>
      <c r="I45" s="15"/>
      <c r="J45" s="5"/>
    </row>
    <row r="46" spans="1:10">
      <c r="A46" s="5">
        <v>15</v>
      </c>
      <c r="B46" s="5" t="s">
        <v>179</v>
      </c>
      <c r="C46" s="2" t="s">
        <v>180</v>
      </c>
      <c r="D46" s="6">
        <v>4.5</v>
      </c>
      <c r="E46" s="5" t="s">
        <v>12</v>
      </c>
      <c r="F46" s="6">
        <v>0</v>
      </c>
      <c r="G46" s="6">
        <v>0</v>
      </c>
      <c r="H46" s="15">
        <f>(D46*F46)</f>
        <v>0</v>
      </c>
      <c r="I46" s="15">
        <f>(D46*G46)</f>
        <v>0</v>
      </c>
      <c r="J46" s="5"/>
    </row>
    <row r="47" spans="1:10" ht="15.75" thickBot="1">
      <c r="A47" s="5" t="s">
        <v>4</v>
      </c>
      <c r="B47" s="5"/>
      <c r="C47" s="2"/>
      <c r="D47" s="6"/>
      <c r="E47" s="5"/>
      <c r="F47" s="6"/>
      <c r="G47" s="6"/>
      <c r="H47" s="15"/>
      <c r="I47" s="15"/>
      <c r="J47" s="5"/>
    </row>
    <row r="48" spans="1:10" ht="15.75" thickBot="1">
      <c r="A48" s="16"/>
      <c r="B48" s="16"/>
      <c r="C48" s="17" t="s">
        <v>389</v>
      </c>
      <c r="D48" s="18"/>
      <c r="E48" s="16"/>
      <c r="F48" s="18"/>
      <c r="G48" s="18"/>
      <c r="H48" s="19">
        <f>SUM(H5:H46)</f>
        <v>0</v>
      </c>
      <c r="I48" s="19">
        <f>SUM(I5:I46)</f>
        <v>0</v>
      </c>
      <c r="J48" s="5"/>
    </row>
    <row r="49" spans="8:9">
      <c r="H49" s="4"/>
      <c r="I49" s="4"/>
    </row>
  </sheetData>
  <mergeCells count="1">
    <mergeCell ref="B1:C1"/>
  </mergeCells>
  <pageMargins left="0.7" right="0.7" top="0.75" bottom="0.75" header="0.3" footer="0.3"/>
  <pageSetup paperSize="9" scale="58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31"/>
  <sheetViews>
    <sheetView zoomScaleNormal="100" workbookViewId="0">
      <selection activeCell="C30" sqref="C30"/>
    </sheetView>
  </sheetViews>
  <sheetFormatPr defaultRowHeight="15"/>
  <cols>
    <col min="1" max="1" width="4.28515625" bestFit="1" customWidth="1"/>
    <col min="2" max="2" width="23" bestFit="1" customWidth="1"/>
    <col min="3" max="3" width="58.8554687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119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>
      <c r="A4" s="5">
        <v>1</v>
      </c>
      <c r="B4" s="5" t="s">
        <v>120</v>
      </c>
      <c r="C4" s="2" t="s">
        <v>121</v>
      </c>
      <c r="D4" s="6">
        <v>103.4</v>
      </c>
      <c r="E4" s="5" t="s">
        <v>7</v>
      </c>
      <c r="F4" s="6">
        <v>0</v>
      </c>
      <c r="G4" s="6">
        <v>0</v>
      </c>
      <c r="H4" s="15">
        <f>(D4*F4)</f>
        <v>0</v>
      </c>
      <c r="I4" s="15">
        <f>(D4*G4)</f>
        <v>0</v>
      </c>
      <c r="J4" s="5"/>
    </row>
    <row r="5" spans="1:10">
      <c r="A5" s="5" t="s">
        <v>4</v>
      </c>
      <c r="B5" s="5"/>
      <c r="C5" s="2"/>
      <c r="D5" s="6"/>
      <c r="E5" s="5"/>
      <c r="F5" s="6"/>
      <c r="G5" s="6"/>
      <c r="H5" s="15"/>
      <c r="I5" s="15"/>
      <c r="J5" s="5"/>
    </row>
    <row r="6" spans="1:10">
      <c r="A6" s="5"/>
      <c r="B6" s="5"/>
      <c r="C6" s="2" t="s">
        <v>122</v>
      </c>
      <c r="D6" s="6"/>
      <c r="E6" s="5"/>
      <c r="F6" s="6"/>
      <c r="G6" s="6"/>
      <c r="H6" s="15"/>
      <c r="I6" s="15"/>
      <c r="J6" s="5"/>
    </row>
    <row r="7" spans="1:10" ht="30">
      <c r="A7" s="5">
        <v>2</v>
      </c>
      <c r="B7" s="5" t="s">
        <v>123</v>
      </c>
      <c r="C7" s="2" t="s">
        <v>124</v>
      </c>
      <c r="D7" s="6">
        <v>103.4</v>
      </c>
      <c r="E7" s="5" t="s">
        <v>7</v>
      </c>
      <c r="F7" s="6">
        <v>0</v>
      </c>
      <c r="G7" s="6">
        <v>0</v>
      </c>
      <c r="H7" s="15">
        <f>(D7*F7)</f>
        <v>0</v>
      </c>
      <c r="I7" s="15">
        <f>(D7*G7)</f>
        <v>0</v>
      </c>
      <c r="J7" s="5"/>
    </row>
    <row r="8" spans="1:10">
      <c r="A8" s="5" t="s">
        <v>4</v>
      </c>
      <c r="B8" s="5"/>
      <c r="C8" s="2"/>
      <c r="D8" s="6"/>
      <c r="E8" s="5"/>
      <c r="F8" s="6"/>
      <c r="G8" s="6"/>
      <c r="H8" s="15"/>
      <c r="I8" s="15"/>
      <c r="J8" s="5"/>
    </row>
    <row r="9" spans="1:10" ht="30">
      <c r="A9" s="5"/>
      <c r="B9" s="5"/>
      <c r="C9" s="2" t="s">
        <v>125</v>
      </c>
      <c r="D9" s="6"/>
      <c r="E9" s="5"/>
      <c r="F9" s="6"/>
      <c r="G9" s="6"/>
      <c r="H9" s="15"/>
      <c r="I9" s="15"/>
      <c r="J9" s="5"/>
    </row>
    <row r="10" spans="1:10">
      <c r="A10" s="5">
        <v>3</v>
      </c>
      <c r="B10" s="5" t="s">
        <v>1</v>
      </c>
      <c r="C10" s="2" t="s">
        <v>126</v>
      </c>
      <c r="D10" s="6">
        <v>28.35</v>
      </c>
      <c r="E10" s="5" t="s">
        <v>12</v>
      </c>
      <c r="F10" s="6">
        <v>0</v>
      </c>
      <c r="G10" s="6">
        <v>0</v>
      </c>
      <c r="H10" s="15">
        <f>(D10*F10)</f>
        <v>0</v>
      </c>
      <c r="I10" s="15">
        <f>(D10*G10)</f>
        <v>0</v>
      </c>
      <c r="J10" s="5"/>
    </row>
    <row r="11" spans="1:10">
      <c r="A11" s="5" t="s">
        <v>4</v>
      </c>
      <c r="B11" s="5"/>
      <c r="C11" s="2"/>
      <c r="D11" s="6"/>
      <c r="E11" s="5"/>
      <c r="F11" s="6"/>
      <c r="G11" s="6"/>
      <c r="H11" s="15"/>
      <c r="I11" s="15"/>
      <c r="J11" s="5"/>
    </row>
    <row r="12" spans="1:10" ht="30">
      <c r="A12" s="5"/>
      <c r="B12" s="5"/>
      <c r="C12" s="2" t="s">
        <v>32</v>
      </c>
      <c r="D12" s="6"/>
      <c r="E12" s="5"/>
      <c r="F12" s="6"/>
      <c r="G12" s="6"/>
      <c r="H12" s="15"/>
      <c r="I12" s="15"/>
      <c r="J12" s="5"/>
    </row>
    <row r="13" spans="1:10">
      <c r="A13" s="5">
        <v>4</v>
      </c>
      <c r="B13" s="5" t="s">
        <v>33</v>
      </c>
      <c r="C13" s="2" t="s">
        <v>34</v>
      </c>
      <c r="D13" s="6">
        <v>3</v>
      </c>
      <c r="E13" s="5" t="s">
        <v>11</v>
      </c>
      <c r="F13" s="6">
        <v>0</v>
      </c>
      <c r="G13" s="6">
        <v>0</v>
      </c>
      <c r="H13" s="15">
        <f>(D13*F13)</f>
        <v>0</v>
      </c>
      <c r="I13" s="15">
        <f>(D13*G13)</f>
        <v>0</v>
      </c>
      <c r="J13" s="5"/>
    </row>
    <row r="14" spans="1:10">
      <c r="A14" s="5" t="s">
        <v>4</v>
      </c>
      <c r="B14" s="5"/>
      <c r="C14" s="2"/>
      <c r="D14" s="6"/>
      <c r="E14" s="5"/>
      <c r="F14" s="6"/>
      <c r="G14" s="6"/>
      <c r="H14" s="15"/>
      <c r="I14" s="15"/>
      <c r="J14" s="5"/>
    </row>
    <row r="15" spans="1:10" ht="30">
      <c r="A15" s="5"/>
      <c r="B15" s="5"/>
      <c r="C15" s="2" t="s">
        <v>127</v>
      </c>
      <c r="D15" s="6"/>
      <c r="E15" s="5"/>
      <c r="F15" s="6"/>
      <c r="G15" s="6"/>
      <c r="H15" s="15"/>
      <c r="I15" s="15"/>
      <c r="J15" s="5"/>
    </row>
    <row r="16" spans="1:10">
      <c r="A16" s="5">
        <v>5</v>
      </c>
      <c r="B16" s="5" t="s">
        <v>128</v>
      </c>
      <c r="C16" s="2" t="s">
        <v>129</v>
      </c>
      <c r="D16" s="6">
        <v>107.5</v>
      </c>
      <c r="E16" s="5" t="s">
        <v>7</v>
      </c>
      <c r="F16" s="6">
        <v>0</v>
      </c>
      <c r="G16" s="6">
        <v>0</v>
      </c>
      <c r="H16" s="15">
        <f>(D16*F16)</f>
        <v>0</v>
      </c>
      <c r="I16" s="15">
        <f>(D16*G16)</f>
        <v>0</v>
      </c>
      <c r="J16" s="5"/>
    </row>
    <row r="17" spans="1:10">
      <c r="A17" s="5" t="s">
        <v>4</v>
      </c>
      <c r="B17" s="5"/>
      <c r="C17" s="2"/>
      <c r="D17" s="6"/>
      <c r="E17" s="5"/>
      <c r="F17" s="6"/>
      <c r="G17" s="6"/>
      <c r="H17" s="15"/>
      <c r="I17" s="15"/>
      <c r="J17" s="5"/>
    </row>
    <row r="18" spans="1:10" ht="45">
      <c r="A18" s="5"/>
      <c r="B18" s="5"/>
      <c r="C18" s="2" t="s">
        <v>130</v>
      </c>
      <c r="D18" s="6"/>
      <c r="E18" s="5"/>
      <c r="F18" s="6"/>
      <c r="G18" s="6"/>
      <c r="H18" s="15"/>
      <c r="I18" s="15"/>
      <c r="J18" s="5"/>
    </row>
    <row r="19" spans="1:10">
      <c r="A19" s="5">
        <v>6</v>
      </c>
      <c r="B19" s="5" t="s">
        <v>1</v>
      </c>
      <c r="C19" s="2" t="s">
        <v>131</v>
      </c>
      <c r="D19" s="6">
        <v>107.5</v>
      </c>
      <c r="E19" s="5" t="s">
        <v>7</v>
      </c>
      <c r="F19" s="6">
        <v>0</v>
      </c>
      <c r="G19" s="6">
        <v>0</v>
      </c>
      <c r="H19" s="15">
        <f>(D19*F19)</f>
        <v>0</v>
      </c>
      <c r="I19" s="15">
        <f>(D19*G19)</f>
        <v>0</v>
      </c>
      <c r="J19" s="5"/>
    </row>
    <row r="20" spans="1:10">
      <c r="A20" s="5" t="s">
        <v>4</v>
      </c>
      <c r="B20" s="5"/>
      <c r="C20" s="2"/>
      <c r="D20" s="6"/>
      <c r="E20" s="5"/>
      <c r="F20" s="6"/>
      <c r="G20" s="6"/>
      <c r="H20" s="15"/>
      <c r="I20" s="15"/>
      <c r="J20" s="5"/>
    </row>
    <row r="21" spans="1:10" ht="60">
      <c r="A21" s="5"/>
      <c r="B21" s="5"/>
      <c r="C21" s="2" t="s">
        <v>132</v>
      </c>
      <c r="D21" s="6"/>
      <c r="E21" s="5"/>
      <c r="F21" s="6"/>
      <c r="G21" s="6"/>
      <c r="H21" s="15"/>
      <c r="I21" s="15"/>
      <c r="J21" s="5"/>
    </row>
    <row r="22" spans="1:10">
      <c r="A22" s="5">
        <v>7</v>
      </c>
      <c r="B22" s="5" t="s">
        <v>133</v>
      </c>
      <c r="C22" s="2" t="s">
        <v>134</v>
      </c>
      <c r="D22" s="6">
        <v>28.35</v>
      </c>
      <c r="E22" s="5" t="s">
        <v>12</v>
      </c>
      <c r="F22" s="6">
        <v>0</v>
      </c>
      <c r="G22" s="6">
        <v>0</v>
      </c>
      <c r="H22" s="15">
        <f>(D22*F22)</f>
        <v>0</v>
      </c>
      <c r="I22" s="15">
        <f>(D22*G22)</f>
        <v>0</v>
      </c>
      <c r="J22" s="5"/>
    </row>
    <row r="23" spans="1:10">
      <c r="A23" s="5" t="s">
        <v>4</v>
      </c>
      <c r="B23" s="5"/>
      <c r="C23" s="2"/>
      <c r="D23" s="6"/>
      <c r="E23" s="5"/>
      <c r="F23" s="6"/>
      <c r="G23" s="6"/>
      <c r="H23" s="15"/>
      <c r="I23" s="15"/>
      <c r="J23" s="5"/>
    </row>
    <row r="24" spans="1:10" ht="60">
      <c r="A24" s="5"/>
      <c r="B24" s="5"/>
      <c r="C24" s="2" t="s">
        <v>135</v>
      </c>
      <c r="D24" s="6"/>
      <c r="E24" s="5"/>
      <c r="F24" s="6"/>
      <c r="G24" s="6"/>
      <c r="H24" s="15"/>
      <c r="I24" s="15"/>
      <c r="J24" s="5"/>
    </row>
    <row r="25" spans="1:10">
      <c r="A25" s="5">
        <v>8</v>
      </c>
      <c r="B25" s="5" t="s">
        <v>136</v>
      </c>
      <c r="C25" s="2" t="s">
        <v>134</v>
      </c>
      <c r="D25" s="6">
        <v>12</v>
      </c>
      <c r="E25" s="5" t="s">
        <v>12</v>
      </c>
      <c r="F25" s="6">
        <v>0</v>
      </c>
      <c r="G25" s="6">
        <v>0</v>
      </c>
      <c r="H25" s="15">
        <f>(D25*F25)</f>
        <v>0</v>
      </c>
      <c r="I25" s="15">
        <f>(D25*G25)</f>
        <v>0</v>
      </c>
      <c r="J25" s="5"/>
    </row>
    <row r="26" spans="1:10">
      <c r="A26" s="5" t="s">
        <v>4</v>
      </c>
      <c r="B26" s="5"/>
      <c r="C26" s="2"/>
      <c r="D26" s="6"/>
      <c r="E26" s="5"/>
      <c r="F26" s="6"/>
      <c r="G26" s="6"/>
      <c r="H26" s="15"/>
      <c r="I26" s="15"/>
      <c r="J26" s="5"/>
    </row>
    <row r="27" spans="1:10" ht="30">
      <c r="A27" s="5"/>
      <c r="B27" s="5"/>
      <c r="C27" s="2" t="s">
        <v>137</v>
      </c>
      <c r="D27" s="6"/>
      <c r="E27" s="5"/>
      <c r="F27" s="6"/>
      <c r="G27" s="6"/>
      <c r="H27" s="15"/>
      <c r="I27" s="15"/>
      <c r="J27" s="5"/>
    </row>
    <row r="28" spans="1:10">
      <c r="A28" s="5">
        <v>9</v>
      </c>
      <c r="B28" s="5" t="s">
        <v>138</v>
      </c>
      <c r="C28" s="2" t="s">
        <v>139</v>
      </c>
      <c r="D28" s="6">
        <v>182</v>
      </c>
      <c r="E28" s="5" t="s">
        <v>7</v>
      </c>
      <c r="F28" s="6">
        <v>0</v>
      </c>
      <c r="G28" s="6">
        <v>0</v>
      </c>
      <c r="H28" s="15">
        <f>(D28*F28)</f>
        <v>0</v>
      </c>
      <c r="I28" s="15">
        <f>(D28*G28)</f>
        <v>0</v>
      </c>
      <c r="J28" s="5"/>
    </row>
    <row r="29" spans="1:10" ht="15.75" thickBot="1">
      <c r="A29" s="5" t="s">
        <v>4</v>
      </c>
      <c r="B29" s="5"/>
      <c r="C29" s="2"/>
      <c r="D29" s="6"/>
      <c r="E29" s="5"/>
      <c r="F29" s="6"/>
      <c r="G29" s="6"/>
      <c r="H29" s="15"/>
      <c r="I29" s="15"/>
      <c r="J29" s="5"/>
    </row>
    <row r="30" spans="1:10" ht="15.75" thickBot="1">
      <c r="A30" s="16"/>
      <c r="B30" s="16"/>
      <c r="C30" s="17" t="s">
        <v>389</v>
      </c>
      <c r="D30" s="18"/>
      <c r="E30" s="16"/>
      <c r="F30" s="18"/>
      <c r="G30" s="18"/>
      <c r="H30" s="19">
        <f>SUM(H4:H28)</f>
        <v>0</v>
      </c>
      <c r="I30" s="19">
        <f>SUM(I4:I28)</f>
        <v>0</v>
      </c>
      <c r="J30" s="5"/>
    </row>
    <row r="31" spans="1:10">
      <c r="H31" s="4"/>
      <c r="I31" s="4"/>
    </row>
  </sheetData>
  <mergeCells count="1">
    <mergeCell ref="B1:C1"/>
  </mergeCells>
  <pageMargins left="0.7" right="0.7" top="0.75" bottom="0.75" header="0.3" footer="0.3"/>
  <pageSetup paperSize="9" scale="63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0"/>
  <sheetViews>
    <sheetView zoomScaleNormal="100" workbookViewId="0">
      <selection activeCell="B2" sqref="B2"/>
    </sheetView>
  </sheetViews>
  <sheetFormatPr defaultRowHeight="15"/>
  <cols>
    <col min="1" max="1" width="4.28515625" bestFit="1" customWidth="1"/>
    <col min="2" max="2" width="10" bestFit="1" customWidth="1"/>
    <col min="3" max="3" width="60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108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180">
      <c r="A4" s="5"/>
      <c r="B4" s="5"/>
      <c r="C4" s="2" t="s">
        <v>109</v>
      </c>
      <c r="D4" s="6"/>
      <c r="E4" s="5"/>
      <c r="F4" s="6"/>
      <c r="G4" s="6"/>
      <c r="H4" s="7"/>
      <c r="I4" s="7"/>
      <c r="J4" s="5"/>
    </row>
    <row r="5" spans="1:10">
      <c r="A5" s="5">
        <v>1</v>
      </c>
      <c r="B5" s="5" t="s">
        <v>1</v>
      </c>
      <c r="C5" s="2" t="s">
        <v>110</v>
      </c>
      <c r="D5" s="6">
        <v>1</v>
      </c>
      <c r="E5" s="5" t="s">
        <v>3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>
      <c r="A7" s="5"/>
      <c r="B7" s="5"/>
      <c r="C7" s="2" t="s">
        <v>111</v>
      </c>
      <c r="D7" s="6"/>
      <c r="E7" s="5"/>
      <c r="F7" s="6"/>
      <c r="G7" s="6"/>
      <c r="H7" s="15"/>
      <c r="I7" s="15"/>
      <c r="J7" s="5"/>
    </row>
    <row r="8" spans="1:10">
      <c r="A8" s="5">
        <v>2</v>
      </c>
      <c r="B8" s="5" t="s">
        <v>1</v>
      </c>
      <c r="C8" s="2" t="s">
        <v>112</v>
      </c>
      <c r="D8" s="6">
        <v>1</v>
      </c>
      <c r="E8" s="5" t="s">
        <v>3</v>
      </c>
      <c r="F8" s="6">
        <v>0</v>
      </c>
      <c r="G8" s="6">
        <v>0</v>
      </c>
      <c r="H8" s="15">
        <f>(D8*F8)</f>
        <v>0</v>
      </c>
      <c r="I8" s="15">
        <f>(D8*G8)</f>
        <v>0</v>
      </c>
      <c r="J8" s="5"/>
    </row>
    <row r="9" spans="1:10">
      <c r="A9" s="5" t="s">
        <v>4</v>
      </c>
      <c r="B9" s="5"/>
      <c r="C9" s="2"/>
      <c r="D9" s="6"/>
      <c r="E9" s="5"/>
      <c r="F9" s="6"/>
      <c r="G9" s="6"/>
      <c r="H9" s="15"/>
      <c r="I9" s="15"/>
      <c r="J9" s="5"/>
    </row>
    <row r="10" spans="1:10" ht="60">
      <c r="A10" s="5"/>
      <c r="B10" s="5"/>
      <c r="C10" s="2" t="s">
        <v>113</v>
      </c>
      <c r="D10" s="6"/>
      <c r="E10" s="5"/>
      <c r="F10" s="6"/>
      <c r="G10" s="6"/>
      <c r="H10" s="15"/>
      <c r="I10" s="15"/>
      <c r="J10" s="5"/>
    </row>
    <row r="11" spans="1:10">
      <c r="A11" s="5">
        <v>3</v>
      </c>
      <c r="B11" s="5" t="s">
        <v>1</v>
      </c>
      <c r="C11" s="2" t="s">
        <v>114</v>
      </c>
      <c r="D11" s="6">
        <v>1</v>
      </c>
      <c r="E11" s="5" t="s">
        <v>3</v>
      </c>
      <c r="F11" s="6">
        <v>0</v>
      </c>
      <c r="G11" s="6">
        <v>0</v>
      </c>
      <c r="H11" s="15">
        <f>(D11*F11)</f>
        <v>0</v>
      </c>
      <c r="I11" s="15">
        <f>(D11*G11)</f>
        <v>0</v>
      </c>
      <c r="J11" s="5"/>
    </row>
    <row r="12" spans="1:10">
      <c r="A12" s="5" t="s">
        <v>4</v>
      </c>
      <c r="B12" s="5"/>
      <c r="C12" s="2"/>
      <c r="D12" s="6"/>
      <c r="E12" s="5"/>
      <c r="F12" s="6"/>
      <c r="G12" s="6"/>
      <c r="H12" s="15"/>
      <c r="I12" s="15"/>
      <c r="J12" s="5"/>
    </row>
    <row r="13" spans="1:10" ht="75">
      <c r="A13" s="5"/>
      <c r="B13" s="5"/>
      <c r="C13" s="2" t="s">
        <v>115</v>
      </c>
      <c r="D13" s="6"/>
      <c r="E13" s="5"/>
      <c r="F13" s="6"/>
      <c r="G13" s="6"/>
      <c r="H13" s="15"/>
      <c r="I13" s="15"/>
      <c r="J13" s="5"/>
    </row>
    <row r="14" spans="1:10">
      <c r="A14" s="5">
        <v>4</v>
      </c>
      <c r="B14" s="5" t="s">
        <v>1</v>
      </c>
      <c r="C14" s="2" t="s">
        <v>116</v>
      </c>
      <c r="D14" s="6">
        <v>1</v>
      </c>
      <c r="E14" s="5" t="s">
        <v>3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>
      <c r="A16" s="5"/>
      <c r="B16" s="5"/>
      <c r="C16" s="2" t="s">
        <v>117</v>
      </c>
      <c r="D16" s="6"/>
      <c r="E16" s="5"/>
      <c r="F16" s="6"/>
      <c r="G16" s="6"/>
      <c r="H16" s="15"/>
      <c r="I16" s="15"/>
      <c r="J16" s="5"/>
    </row>
    <row r="17" spans="1:10">
      <c r="A17" s="5">
        <v>5</v>
      </c>
      <c r="B17" s="5" t="s">
        <v>1</v>
      </c>
      <c r="C17" s="2" t="s">
        <v>118</v>
      </c>
      <c r="D17" s="6">
        <v>1</v>
      </c>
      <c r="E17" s="5" t="s">
        <v>11</v>
      </c>
      <c r="F17" s="6">
        <v>0</v>
      </c>
      <c r="G17" s="6">
        <v>0</v>
      </c>
      <c r="H17" s="15">
        <f>(D17*F17)</f>
        <v>0</v>
      </c>
      <c r="I17" s="15">
        <f>(D17*G17)</f>
        <v>0</v>
      </c>
      <c r="J17" s="5"/>
    </row>
    <row r="18" spans="1:10" ht="15.75" thickBot="1">
      <c r="A18" s="5" t="s">
        <v>4</v>
      </c>
      <c r="B18" s="5"/>
      <c r="C18" s="2"/>
      <c r="D18" s="6"/>
      <c r="E18" s="5"/>
      <c r="F18" s="6"/>
      <c r="G18" s="6"/>
      <c r="H18" s="15"/>
      <c r="I18" s="15"/>
      <c r="J18" s="5"/>
    </row>
    <row r="19" spans="1:10" ht="15.75" thickBot="1">
      <c r="A19" s="16"/>
      <c r="B19" s="16"/>
      <c r="C19" s="17" t="s">
        <v>389</v>
      </c>
      <c r="D19" s="18"/>
      <c r="E19" s="16"/>
      <c r="F19" s="18"/>
      <c r="G19" s="18"/>
      <c r="H19" s="19">
        <f>SUM(H5:H17)</f>
        <v>0</v>
      </c>
      <c r="I19" s="19">
        <f>SUM(I5:I17)</f>
        <v>0</v>
      </c>
      <c r="J19" s="5"/>
    </row>
    <row r="20" spans="1:10">
      <c r="H20" s="4"/>
      <c r="I20" s="4"/>
    </row>
  </sheetData>
  <mergeCells count="1">
    <mergeCell ref="B1:C1"/>
  </mergeCells>
  <pageMargins left="0.7" right="0.7" top="0.75" bottom="0.75" header="0.3" footer="0.3"/>
  <pageSetup paperSize="9" scale="6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7"/>
  <sheetViews>
    <sheetView zoomScaleNormal="100" workbookViewId="0">
      <selection activeCell="L20" sqref="L20"/>
    </sheetView>
  </sheetViews>
  <sheetFormatPr defaultRowHeight="15"/>
  <cols>
    <col min="1" max="1" width="4.28515625" bestFit="1" customWidth="1"/>
    <col min="2" max="2" width="10" bestFit="1" customWidth="1"/>
    <col min="3" max="3" width="44.42578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0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30">
      <c r="A4" s="5">
        <v>1</v>
      </c>
      <c r="B4" s="5" t="s">
        <v>1</v>
      </c>
      <c r="C4" s="2" t="s">
        <v>2</v>
      </c>
      <c r="D4" s="6">
        <v>1</v>
      </c>
      <c r="E4" s="5" t="s">
        <v>3</v>
      </c>
      <c r="F4" s="6">
        <v>0</v>
      </c>
      <c r="G4" s="6">
        <v>0</v>
      </c>
      <c r="H4" s="15">
        <f>(D4*F4)</f>
        <v>0</v>
      </c>
      <c r="I4" s="15">
        <f>(D4*G4)</f>
        <v>0</v>
      </c>
      <c r="J4" s="5"/>
    </row>
    <row r="5" spans="1:10" ht="15.75" thickBot="1">
      <c r="A5" s="5" t="s">
        <v>4</v>
      </c>
      <c r="B5" s="5"/>
      <c r="C5" s="2"/>
      <c r="D5" s="6"/>
      <c r="E5" s="5"/>
      <c r="F5" s="6"/>
      <c r="G5" s="6"/>
      <c r="H5" s="15"/>
      <c r="I5" s="15"/>
      <c r="J5" s="5"/>
    </row>
    <row r="6" spans="1:10" ht="15.75" thickBot="1">
      <c r="A6" s="16"/>
      <c r="B6" s="16"/>
      <c r="C6" s="17" t="s">
        <v>389</v>
      </c>
      <c r="D6" s="18"/>
      <c r="E6" s="16"/>
      <c r="F6" s="18"/>
      <c r="G6" s="18"/>
      <c r="H6" s="19">
        <f>H4</f>
        <v>0</v>
      </c>
      <c r="I6" s="19">
        <f>I4</f>
        <v>0</v>
      </c>
      <c r="J6" s="5"/>
    </row>
    <row r="7" spans="1:10">
      <c r="H7" s="4"/>
      <c r="I7" s="4"/>
    </row>
  </sheetData>
  <mergeCells count="1">
    <mergeCell ref="B1:C1"/>
  </mergeCells>
  <pageMargins left="0.7" right="0.7" top="0.75" bottom="0.75" header="0.3" footer="0.3"/>
  <pageSetup paperSize="9" scale="7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7"/>
  <sheetViews>
    <sheetView zoomScaleNormal="100" workbookViewId="0">
      <selection activeCell="C6" sqref="C6"/>
    </sheetView>
  </sheetViews>
  <sheetFormatPr defaultRowHeight="15"/>
  <cols>
    <col min="1" max="1" width="4.28515625" bestFit="1" customWidth="1"/>
    <col min="2" max="2" width="10" bestFit="1" customWidth="1"/>
    <col min="3" max="3" width="57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106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30">
      <c r="A4" s="5">
        <v>1</v>
      </c>
      <c r="B4" s="5" t="s">
        <v>1</v>
      </c>
      <c r="C4" s="2" t="s">
        <v>107</v>
      </c>
      <c r="D4" s="6">
        <v>1</v>
      </c>
      <c r="E4" s="5" t="s">
        <v>3</v>
      </c>
      <c r="F4" s="6">
        <v>0</v>
      </c>
      <c r="G4" s="6">
        <v>0</v>
      </c>
      <c r="H4" s="15">
        <f>(D4*F4)</f>
        <v>0</v>
      </c>
      <c r="I4" s="15">
        <f>(D4*G4)</f>
        <v>0</v>
      </c>
      <c r="J4" s="5"/>
    </row>
    <row r="5" spans="1:10" ht="15.75" thickBot="1">
      <c r="A5" s="5" t="s">
        <v>4</v>
      </c>
      <c r="B5" s="5"/>
      <c r="C5" s="2"/>
      <c r="D5" s="6"/>
      <c r="E5" s="5"/>
      <c r="F5" s="6"/>
      <c r="G5" s="6"/>
      <c r="H5" s="15"/>
      <c r="I5" s="15"/>
      <c r="J5" s="5"/>
    </row>
    <row r="6" spans="1:10" ht="15.75" thickBot="1">
      <c r="A6" s="16"/>
      <c r="B6" s="16"/>
      <c r="C6" s="17" t="s">
        <v>389</v>
      </c>
      <c r="D6" s="18"/>
      <c r="E6" s="16"/>
      <c r="F6" s="18"/>
      <c r="G6" s="18"/>
      <c r="H6" s="19">
        <f>H4</f>
        <v>0</v>
      </c>
      <c r="I6" s="19">
        <f>I4</f>
        <v>0</v>
      </c>
      <c r="J6" s="5"/>
    </row>
    <row r="7" spans="1:10">
      <c r="H7" s="4"/>
      <c r="I7" s="4"/>
    </row>
  </sheetData>
  <mergeCells count="1">
    <mergeCell ref="B1:C1"/>
  </mergeCells>
  <pageMargins left="0.7" right="0.7" top="0.75" bottom="0.75" header="0.3" footer="0.3"/>
  <pageSetup paperSize="9" scale="71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34"/>
  <sheetViews>
    <sheetView zoomScaleNormal="100" workbookViewId="0">
      <selection activeCell="P28" sqref="P28"/>
    </sheetView>
  </sheetViews>
  <sheetFormatPr defaultRowHeight="15"/>
  <cols>
    <col min="1" max="1" width="4.28515625" bestFit="1" customWidth="1"/>
    <col min="2" max="2" width="10" bestFit="1" customWidth="1"/>
    <col min="3" max="3" width="60.7109375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92</v>
      </c>
      <c r="C1" s="51"/>
    </row>
    <row r="2" spans="1:10" ht="30.75" thickBot="1">
      <c r="A2" s="9" t="s">
        <v>380</v>
      </c>
      <c r="B2" s="22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45">
      <c r="A4" s="5"/>
      <c r="B4" s="5"/>
      <c r="C4" s="2" t="s">
        <v>390</v>
      </c>
      <c r="D4" s="6"/>
      <c r="E4" s="5"/>
      <c r="F4" s="6"/>
      <c r="G4" s="6"/>
      <c r="H4" s="7"/>
      <c r="I4" s="7"/>
      <c r="J4" s="5"/>
    </row>
    <row r="5" spans="1:10">
      <c r="A5" s="5">
        <v>1</v>
      </c>
      <c r="B5" s="5" t="s">
        <v>1</v>
      </c>
      <c r="C5" s="2" t="s">
        <v>93</v>
      </c>
      <c r="D5" s="6">
        <v>1</v>
      </c>
      <c r="E5" s="5" t="s">
        <v>3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>
      <c r="A7" s="5">
        <v>2</v>
      </c>
      <c r="B7" s="5" t="s">
        <v>1</v>
      </c>
      <c r="C7" s="2" t="s">
        <v>94</v>
      </c>
      <c r="D7" s="6">
        <v>1</v>
      </c>
      <c r="E7" s="5" t="s">
        <v>3</v>
      </c>
      <c r="F7" s="6">
        <v>0</v>
      </c>
      <c r="G7" s="6">
        <v>0</v>
      </c>
      <c r="H7" s="15">
        <f>(D7*F7)</f>
        <v>0</v>
      </c>
      <c r="I7" s="15">
        <f>(D7*G7)</f>
        <v>0</v>
      </c>
      <c r="J7" s="5"/>
    </row>
    <row r="8" spans="1:10">
      <c r="A8" s="5" t="s">
        <v>4</v>
      </c>
      <c r="B8" s="5"/>
      <c r="C8" s="2"/>
      <c r="D8" s="6"/>
      <c r="E8" s="5"/>
      <c r="F8" s="6"/>
      <c r="G8" s="6"/>
      <c r="H8" s="15"/>
      <c r="I8" s="15"/>
      <c r="J8" s="5"/>
    </row>
    <row r="9" spans="1:10" ht="45">
      <c r="A9" s="5"/>
      <c r="B9" s="5"/>
      <c r="C9" s="2" t="s">
        <v>391</v>
      </c>
      <c r="D9" s="6"/>
      <c r="E9" s="5"/>
      <c r="F9" s="6"/>
      <c r="G9" s="6"/>
      <c r="H9" s="15"/>
      <c r="I9" s="15"/>
      <c r="J9" s="5"/>
    </row>
    <row r="10" spans="1:10" ht="30">
      <c r="A10" s="5">
        <v>3</v>
      </c>
      <c r="B10" s="5" t="s">
        <v>1</v>
      </c>
      <c r="C10" s="2" t="s">
        <v>95</v>
      </c>
      <c r="D10" s="6">
        <v>1</v>
      </c>
      <c r="E10" s="5" t="s">
        <v>3</v>
      </c>
      <c r="F10" s="6">
        <v>0</v>
      </c>
      <c r="G10" s="6">
        <v>0</v>
      </c>
      <c r="H10" s="15">
        <f>(D10*F10)</f>
        <v>0</v>
      </c>
      <c r="I10" s="15">
        <f>(D10*G10)</f>
        <v>0</v>
      </c>
      <c r="J10" s="5"/>
    </row>
    <row r="11" spans="1:10">
      <c r="A11" s="5" t="s">
        <v>4</v>
      </c>
      <c r="B11" s="5"/>
      <c r="C11" s="2"/>
      <c r="D11" s="6"/>
      <c r="E11" s="5"/>
      <c r="F11" s="6"/>
      <c r="G11" s="6"/>
      <c r="H11" s="15"/>
      <c r="I11" s="15"/>
      <c r="J11" s="5"/>
    </row>
    <row r="12" spans="1:10">
      <c r="A12" s="5">
        <v>4</v>
      </c>
      <c r="B12" s="5" t="s">
        <v>1</v>
      </c>
      <c r="C12" s="2" t="s">
        <v>96</v>
      </c>
      <c r="D12" s="6">
        <v>1</v>
      </c>
      <c r="E12" s="5" t="s">
        <v>3</v>
      </c>
      <c r="F12" s="6">
        <v>0</v>
      </c>
      <c r="G12" s="6">
        <v>0</v>
      </c>
      <c r="H12" s="15">
        <f>(D12*F12)</f>
        <v>0</v>
      </c>
      <c r="I12" s="15">
        <f>(D12*G12)</f>
        <v>0</v>
      </c>
      <c r="J12" s="5"/>
    </row>
    <row r="13" spans="1:10">
      <c r="A13" s="5" t="s">
        <v>4</v>
      </c>
      <c r="B13" s="5"/>
      <c r="C13" s="2"/>
      <c r="D13" s="6"/>
      <c r="E13" s="5"/>
      <c r="F13" s="6"/>
      <c r="G13" s="6"/>
      <c r="H13" s="15"/>
      <c r="I13" s="15"/>
      <c r="J13" s="5"/>
    </row>
    <row r="14" spans="1:10" ht="30">
      <c r="A14" s="5">
        <v>5</v>
      </c>
      <c r="B14" s="5" t="s">
        <v>1</v>
      </c>
      <c r="C14" s="2" t="s">
        <v>97</v>
      </c>
      <c r="D14" s="6">
        <v>1</v>
      </c>
      <c r="E14" s="5" t="s">
        <v>3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>
      <c r="A16" s="5">
        <v>6</v>
      </c>
      <c r="B16" s="5" t="s">
        <v>1</v>
      </c>
      <c r="C16" s="2" t="s">
        <v>98</v>
      </c>
      <c r="D16" s="6">
        <v>1</v>
      </c>
      <c r="E16" s="5" t="s">
        <v>3</v>
      </c>
      <c r="F16" s="6">
        <v>0</v>
      </c>
      <c r="G16" s="6">
        <v>0</v>
      </c>
      <c r="H16" s="15">
        <f>(D16*F16)</f>
        <v>0</v>
      </c>
      <c r="I16" s="15">
        <f>(D16*G16)</f>
        <v>0</v>
      </c>
      <c r="J16" s="5"/>
    </row>
    <row r="17" spans="1:10">
      <c r="A17" s="5" t="s">
        <v>4</v>
      </c>
      <c r="B17" s="5"/>
      <c r="C17" s="2"/>
      <c r="D17" s="6"/>
      <c r="E17" s="5"/>
      <c r="F17" s="6"/>
      <c r="G17" s="6"/>
      <c r="H17" s="15"/>
      <c r="I17" s="15"/>
      <c r="J17" s="5"/>
    </row>
    <row r="18" spans="1:10" ht="45">
      <c r="A18" s="5"/>
      <c r="B18" s="5"/>
      <c r="C18" s="2" t="s">
        <v>392</v>
      </c>
      <c r="D18" s="6"/>
      <c r="E18" s="5"/>
      <c r="F18" s="6"/>
      <c r="G18" s="6"/>
      <c r="H18" s="15"/>
      <c r="I18" s="15"/>
      <c r="J18" s="5"/>
    </row>
    <row r="19" spans="1:10" ht="30">
      <c r="A19" s="5">
        <v>7</v>
      </c>
      <c r="B19" s="5" t="s">
        <v>1</v>
      </c>
      <c r="C19" s="2" t="s">
        <v>99</v>
      </c>
      <c r="D19" s="6">
        <v>1</v>
      </c>
      <c r="E19" s="5" t="s">
        <v>3</v>
      </c>
      <c r="F19" s="6">
        <v>0</v>
      </c>
      <c r="G19" s="6">
        <v>0</v>
      </c>
      <c r="H19" s="15">
        <f>(D19*F19)</f>
        <v>0</v>
      </c>
      <c r="I19" s="15">
        <f>(D19*G19)</f>
        <v>0</v>
      </c>
      <c r="J19" s="5"/>
    </row>
    <row r="20" spans="1:10">
      <c r="A20" s="5" t="s">
        <v>4</v>
      </c>
      <c r="B20" s="5"/>
      <c r="C20" s="2"/>
      <c r="D20" s="6"/>
      <c r="E20" s="5"/>
      <c r="F20" s="6"/>
      <c r="G20" s="6"/>
      <c r="H20" s="15"/>
      <c r="I20" s="15"/>
      <c r="J20" s="5"/>
    </row>
    <row r="21" spans="1:10" ht="30">
      <c r="A21" s="5">
        <v>8</v>
      </c>
      <c r="B21" s="5" t="s">
        <v>1</v>
      </c>
      <c r="C21" s="2" t="s">
        <v>100</v>
      </c>
      <c r="D21" s="6">
        <v>1</v>
      </c>
      <c r="E21" s="5" t="s">
        <v>3</v>
      </c>
      <c r="F21" s="6">
        <v>0</v>
      </c>
      <c r="G21" s="6">
        <v>0</v>
      </c>
      <c r="H21" s="15">
        <f>(D21*F21)</f>
        <v>0</v>
      </c>
      <c r="I21" s="15">
        <f>(D21*G21)</f>
        <v>0</v>
      </c>
      <c r="J21" s="5"/>
    </row>
    <row r="22" spans="1:10">
      <c r="A22" s="5" t="s">
        <v>4</v>
      </c>
      <c r="B22" s="5"/>
      <c r="C22" s="2"/>
      <c r="D22" s="6"/>
      <c r="E22" s="5"/>
      <c r="F22" s="6"/>
      <c r="G22" s="6"/>
      <c r="H22" s="15"/>
      <c r="I22" s="15"/>
      <c r="J22" s="5"/>
    </row>
    <row r="23" spans="1:10" ht="45">
      <c r="A23" s="5">
        <v>9</v>
      </c>
      <c r="B23" s="5" t="s">
        <v>1</v>
      </c>
      <c r="C23" s="2" t="s">
        <v>101</v>
      </c>
      <c r="D23" s="6">
        <v>1</v>
      </c>
      <c r="E23" s="5" t="s">
        <v>3</v>
      </c>
      <c r="F23" s="6">
        <v>0</v>
      </c>
      <c r="G23" s="6">
        <v>0</v>
      </c>
      <c r="H23" s="15">
        <f>(D23*F23)</f>
        <v>0</v>
      </c>
      <c r="I23" s="15">
        <f>(D23*G23)</f>
        <v>0</v>
      </c>
      <c r="J23" s="5"/>
    </row>
    <row r="24" spans="1:10">
      <c r="A24" s="5" t="s">
        <v>4</v>
      </c>
      <c r="B24" s="5"/>
      <c r="C24" s="2"/>
      <c r="D24" s="6"/>
      <c r="E24" s="5"/>
      <c r="F24" s="6"/>
      <c r="G24" s="6"/>
      <c r="H24" s="15"/>
      <c r="I24" s="15"/>
      <c r="J24" s="5"/>
    </row>
    <row r="25" spans="1:10" ht="45">
      <c r="A25" s="5">
        <v>10</v>
      </c>
      <c r="B25" s="5" t="s">
        <v>1</v>
      </c>
      <c r="C25" s="2" t="s">
        <v>102</v>
      </c>
      <c r="D25" s="6">
        <v>1</v>
      </c>
      <c r="E25" s="5" t="s">
        <v>3</v>
      </c>
      <c r="F25" s="6">
        <v>0</v>
      </c>
      <c r="G25" s="6">
        <v>0</v>
      </c>
      <c r="H25" s="15">
        <f>(D25*F25)</f>
        <v>0</v>
      </c>
      <c r="I25" s="15">
        <f>(D25*G25)</f>
        <v>0</v>
      </c>
      <c r="J25" s="5"/>
    </row>
    <row r="26" spans="1:10">
      <c r="A26" s="5" t="s">
        <v>4</v>
      </c>
      <c r="B26" s="5"/>
      <c r="C26" s="2"/>
      <c r="D26" s="6"/>
      <c r="E26" s="5"/>
      <c r="F26" s="6"/>
      <c r="G26" s="6"/>
      <c r="H26" s="15"/>
      <c r="I26" s="15"/>
      <c r="J26" s="5"/>
    </row>
    <row r="27" spans="1:10">
      <c r="A27" s="5">
        <v>11</v>
      </c>
      <c r="B27" s="5" t="s">
        <v>1</v>
      </c>
      <c r="C27" s="2" t="s">
        <v>103</v>
      </c>
      <c r="D27" s="6">
        <v>1</v>
      </c>
      <c r="E27" s="5" t="s">
        <v>3</v>
      </c>
      <c r="F27" s="6">
        <v>0</v>
      </c>
      <c r="G27" s="6">
        <v>0</v>
      </c>
      <c r="H27" s="15">
        <f>(D27*F27)</f>
        <v>0</v>
      </c>
      <c r="I27" s="15">
        <f>(D27*G27)</f>
        <v>0</v>
      </c>
      <c r="J27" s="5"/>
    </row>
    <row r="28" spans="1:10">
      <c r="A28" s="5" t="s">
        <v>4</v>
      </c>
      <c r="B28" s="5"/>
      <c r="C28" s="2"/>
      <c r="D28" s="6"/>
      <c r="E28" s="5"/>
      <c r="F28" s="6"/>
      <c r="G28" s="6"/>
      <c r="H28" s="15"/>
      <c r="I28" s="15"/>
      <c r="J28" s="5"/>
    </row>
    <row r="29" spans="1:10">
      <c r="A29" s="5">
        <v>12</v>
      </c>
      <c r="B29" s="5" t="s">
        <v>1</v>
      </c>
      <c r="C29" s="2" t="s">
        <v>104</v>
      </c>
      <c r="D29" s="6">
        <v>1</v>
      </c>
      <c r="E29" s="5" t="s">
        <v>3</v>
      </c>
      <c r="F29" s="6">
        <v>0</v>
      </c>
      <c r="G29" s="6">
        <v>0</v>
      </c>
      <c r="H29" s="15">
        <f>(D29*F29)</f>
        <v>0</v>
      </c>
      <c r="I29" s="15">
        <f>(D29*G29)</f>
        <v>0</v>
      </c>
      <c r="J29" s="5"/>
    </row>
    <row r="30" spans="1:10">
      <c r="A30" s="5" t="s">
        <v>4</v>
      </c>
      <c r="B30" s="5"/>
      <c r="C30" s="2"/>
      <c r="D30" s="6"/>
      <c r="E30" s="5"/>
      <c r="F30" s="6"/>
      <c r="G30" s="6"/>
      <c r="H30" s="15"/>
      <c r="I30" s="15"/>
      <c r="J30" s="5"/>
    </row>
    <row r="31" spans="1:10">
      <c r="A31" s="5">
        <v>13</v>
      </c>
      <c r="B31" s="5" t="s">
        <v>1</v>
      </c>
      <c r="C31" s="2" t="s">
        <v>105</v>
      </c>
      <c r="D31" s="6">
        <v>1</v>
      </c>
      <c r="E31" s="5" t="s">
        <v>3</v>
      </c>
      <c r="F31" s="6">
        <v>0</v>
      </c>
      <c r="G31" s="6">
        <v>0</v>
      </c>
      <c r="H31" s="15">
        <f>(D31*F31)</f>
        <v>0</v>
      </c>
      <c r="I31" s="15">
        <f>(D31*G31)</f>
        <v>0</v>
      </c>
      <c r="J31" s="5"/>
    </row>
    <row r="32" spans="1:10" ht="15.75" thickBot="1">
      <c r="A32" s="5" t="s">
        <v>4</v>
      </c>
      <c r="B32" s="5"/>
      <c r="C32" s="2"/>
      <c r="D32" s="6"/>
      <c r="E32" s="5"/>
      <c r="F32" s="6"/>
      <c r="G32" s="6"/>
      <c r="H32" s="15"/>
      <c r="I32" s="15"/>
      <c r="J32" s="5"/>
    </row>
    <row r="33" spans="1:10" ht="15.75" thickBot="1">
      <c r="A33" s="21"/>
      <c r="B33" s="21"/>
      <c r="C33" s="20" t="s">
        <v>389</v>
      </c>
      <c r="D33" s="21"/>
      <c r="E33" s="21"/>
      <c r="F33" s="21"/>
      <c r="G33" s="21"/>
      <c r="H33" s="19">
        <f>SUM(H5:H31)</f>
        <v>0</v>
      </c>
      <c r="I33" s="19">
        <f>SUM(I5:I31)</f>
        <v>0</v>
      </c>
      <c r="J33" s="5"/>
    </row>
    <row r="34" spans="1:10">
      <c r="H34" s="4"/>
      <c r="I34" s="4"/>
    </row>
  </sheetData>
  <mergeCells count="1">
    <mergeCell ref="B1:C1"/>
  </mergeCells>
  <pageMargins left="0.7" right="0.7" top="0.75" bottom="0.75" header="0.3" footer="0.3"/>
  <pageSetup paperSize="9" scale="6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31"/>
  <sheetViews>
    <sheetView topLeftCell="A11" zoomScaleNormal="100" workbookViewId="0">
      <selection activeCell="Q40" sqref="Q40"/>
    </sheetView>
  </sheetViews>
  <sheetFormatPr defaultRowHeight="15"/>
  <cols>
    <col min="1" max="1" width="4.28515625" bestFit="1" customWidth="1"/>
    <col min="2" max="2" width="10" bestFit="1" customWidth="1"/>
    <col min="3" max="3" width="60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74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>
      <c r="A4" s="5"/>
      <c r="B4" s="5"/>
      <c r="C4" s="2" t="s">
        <v>75</v>
      </c>
      <c r="D4" s="6"/>
      <c r="E4" s="5"/>
      <c r="F4" s="6"/>
      <c r="G4" s="6"/>
      <c r="H4" s="7"/>
      <c r="I4" s="7"/>
      <c r="J4" s="5"/>
    </row>
    <row r="5" spans="1:10" ht="60">
      <c r="A5" s="5">
        <v>1</v>
      </c>
      <c r="B5" s="5" t="s">
        <v>1</v>
      </c>
      <c r="C5" s="2" t="s">
        <v>76</v>
      </c>
      <c r="D5" s="6">
        <v>1</v>
      </c>
      <c r="E5" s="5" t="s">
        <v>11</v>
      </c>
      <c r="F5" s="6">
        <v>0</v>
      </c>
      <c r="G5" s="6">
        <v>0</v>
      </c>
      <c r="H5" s="15">
        <f>(D5*F5)</f>
        <v>0</v>
      </c>
      <c r="I5" s="15">
        <f>(D5*G5)</f>
        <v>0</v>
      </c>
      <c r="J5" s="5"/>
    </row>
    <row r="6" spans="1:10">
      <c r="A6" s="5" t="s">
        <v>4</v>
      </c>
      <c r="B6" s="5"/>
      <c r="C6" s="2"/>
      <c r="D6" s="6"/>
      <c r="E6" s="5"/>
      <c r="F6" s="6"/>
      <c r="G6" s="6"/>
      <c r="H6" s="15"/>
      <c r="I6" s="15"/>
      <c r="J6" s="5"/>
    </row>
    <row r="7" spans="1:10">
      <c r="A7" s="5"/>
      <c r="B7" s="5"/>
      <c r="C7" s="2" t="s">
        <v>77</v>
      </c>
      <c r="D7" s="6"/>
      <c r="E7" s="5"/>
      <c r="F7" s="6"/>
      <c r="G7" s="6"/>
      <c r="H7" s="15"/>
      <c r="I7" s="15"/>
      <c r="J7" s="5"/>
    </row>
    <row r="8" spans="1:10" ht="30">
      <c r="A8" s="5">
        <v>2</v>
      </c>
      <c r="B8" s="5" t="s">
        <v>1</v>
      </c>
      <c r="C8" s="2" t="s">
        <v>78</v>
      </c>
      <c r="D8" s="6">
        <v>1</v>
      </c>
      <c r="E8" s="5" t="s">
        <v>11</v>
      </c>
      <c r="F8" s="6">
        <v>0</v>
      </c>
      <c r="G8" s="6">
        <v>0</v>
      </c>
      <c r="H8" s="15">
        <f>(D8*F8)</f>
        <v>0</v>
      </c>
      <c r="I8" s="15">
        <f>(D8*G8)</f>
        <v>0</v>
      </c>
      <c r="J8" s="5"/>
    </row>
    <row r="9" spans="1:10">
      <c r="A9" s="5" t="s">
        <v>4</v>
      </c>
      <c r="B9" s="5"/>
      <c r="C9" s="2"/>
      <c r="D9" s="6"/>
      <c r="E9" s="5"/>
      <c r="F9" s="6"/>
      <c r="G9" s="6"/>
      <c r="H9" s="15"/>
      <c r="I9" s="15"/>
      <c r="J9" s="5"/>
    </row>
    <row r="10" spans="1:10">
      <c r="A10" s="5"/>
      <c r="B10" s="5"/>
      <c r="C10" s="2" t="s">
        <v>79</v>
      </c>
      <c r="D10" s="6"/>
      <c r="E10" s="5"/>
      <c r="F10" s="6"/>
      <c r="G10" s="6"/>
      <c r="H10" s="15"/>
      <c r="I10" s="15"/>
      <c r="J10" s="5"/>
    </row>
    <row r="11" spans="1:10" ht="60">
      <c r="A11" s="5">
        <v>3</v>
      </c>
      <c r="B11" s="5" t="s">
        <v>1</v>
      </c>
      <c r="C11" s="2" t="s">
        <v>80</v>
      </c>
      <c r="D11" s="6">
        <v>1</v>
      </c>
      <c r="E11" s="5" t="s">
        <v>11</v>
      </c>
      <c r="F11" s="6">
        <v>0</v>
      </c>
      <c r="G11" s="6">
        <v>0</v>
      </c>
      <c r="H11" s="15">
        <f>(D11*F11)</f>
        <v>0</v>
      </c>
      <c r="I11" s="15">
        <f>(D11*G11)</f>
        <v>0</v>
      </c>
      <c r="J11" s="5"/>
    </row>
    <row r="12" spans="1:10">
      <c r="A12" s="5" t="s">
        <v>4</v>
      </c>
      <c r="B12" s="5"/>
      <c r="C12" s="2"/>
      <c r="D12" s="6"/>
      <c r="E12" s="5"/>
      <c r="F12" s="6"/>
      <c r="G12" s="6"/>
      <c r="H12" s="15"/>
      <c r="I12" s="15"/>
      <c r="J12" s="5"/>
    </row>
    <row r="13" spans="1:10">
      <c r="A13" s="5"/>
      <c r="B13" s="5"/>
      <c r="C13" s="2" t="s">
        <v>81</v>
      </c>
      <c r="D13" s="6"/>
      <c r="E13" s="5"/>
      <c r="F13" s="6"/>
      <c r="G13" s="6"/>
      <c r="H13" s="15"/>
      <c r="I13" s="15"/>
      <c r="J13" s="5"/>
    </row>
    <row r="14" spans="1:10" ht="30">
      <c r="A14" s="5">
        <v>4</v>
      </c>
      <c r="B14" s="5" t="s">
        <v>1</v>
      </c>
      <c r="C14" s="2" t="s">
        <v>82</v>
      </c>
      <c r="D14" s="6">
        <v>1</v>
      </c>
      <c r="E14" s="5" t="s">
        <v>11</v>
      </c>
      <c r="F14" s="6">
        <v>0</v>
      </c>
      <c r="G14" s="6">
        <v>0</v>
      </c>
      <c r="H14" s="15">
        <f>(D14*F14)</f>
        <v>0</v>
      </c>
      <c r="I14" s="15">
        <f>(D14*G14)</f>
        <v>0</v>
      </c>
      <c r="J14" s="5"/>
    </row>
    <row r="15" spans="1:10">
      <c r="A15" s="5" t="s">
        <v>4</v>
      </c>
      <c r="B15" s="5"/>
      <c r="C15" s="2"/>
      <c r="D15" s="6"/>
      <c r="E15" s="5"/>
      <c r="F15" s="6"/>
      <c r="G15" s="6"/>
      <c r="H15" s="15"/>
      <c r="I15" s="15"/>
      <c r="J15" s="5"/>
    </row>
    <row r="16" spans="1:10">
      <c r="A16" s="5"/>
      <c r="B16" s="5"/>
      <c r="C16" s="2" t="s">
        <v>83</v>
      </c>
      <c r="D16" s="6"/>
      <c r="E16" s="5"/>
      <c r="F16" s="6"/>
      <c r="G16" s="6"/>
      <c r="H16" s="15"/>
      <c r="I16" s="15"/>
      <c r="J16" s="5"/>
    </row>
    <row r="17" spans="1:10" ht="30">
      <c r="A17" s="5">
        <v>5</v>
      </c>
      <c r="B17" s="5" t="s">
        <v>1</v>
      </c>
      <c r="C17" s="2" t="s">
        <v>84</v>
      </c>
      <c r="D17" s="6">
        <v>1</v>
      </c>
      <c r="E17" s="5" t="s">
        <v>11</v>
      </c>
      <c r="F17" s="6">
        <v>0</v>
      </c>
      <c r="G17" s="6">
        <v>0</v>
      </c>
      <c r="H17" s="15">
        <f>(D17*F17)</f>
        <v>0</v>
      </c>
      <c r="I17" s="15">
        <f>(D17*G17)</f>
        <v>0</v>
      </c>
      <c r="J17" s="5"/>
    </row>
    <row r="18" spans="1:10">
      <c r="A18" s="5" t="s">
        <v>4</v>
      </c>
      <c r="B18" s="5"/>
      <c r="C18" s="2"/>
      <c r="D18" s="6"/>
      <c r="E18" s="5"/>
      <c r="F18" s="6"/>
      <c r="G18" s="6"/>
      <c r="H18" s="15"/>
      <c r="I18" s="15"/>
      <c r="J18" s="5"/>
    </row>
    <row r="19" spans="1:10">
      <c r="A19" s="5"/>
      <c r="B19" s="5"/>
      <c r="C19" s="2" t="s">
        <v>85</v>
      </c>
      <c r="D19" s="6"/>
      <c r="E19" s="5"/>
      <c r="F19" s="6"/>
      <c r="G19" s="6"/>
      <c r="H19" s="15"/>
      <c r="I19" s="15"/>
      <c r="J19" s="5"/>
    </row>
    <row r="20" spans="1:10" ht="45">
      <c r="A20" s="5">
        <v>6</v>
      </c>
      <c r="B20" s="5" t="s">
        <v>1</v>
      </c>
      <c r="C20" s="2" t="s">
        <v>86</v>
      </c>
      <c r="D20" s="6">
        <v>1</v>
      </c>
      <c r="E20" s="5" t="s">
        <v>11</v>
      </c>
      <c r="F20" s="6">
        <v>0</v>
      </c>
      <c r="G20" s="6">
        <v>0</v>
      </c>
      <c r="H20" s="15">
        <f>(D20*F20)</f>
        <v>0</v>
      </c>
      <c r="I20" s="15">
        <f>(D20*G20)</f>
        <v>0</v>
      </c>
      <c r="J20" s="5"/>
    </row>
    <row r="21" spans="1:10">
      <c r="A21" s="5" t="s">
        <v>4</v>
      </c>
      <c r="B21" s="5"/>
      <c r="C21" s="2"/>
      <c r="D21" s="6"/>
      <c r="E21" s="5"/>
      <c r="F21" s="6"/>
      <c r="G21" s="6"/>
      <c r="H21" s="15"/>
      <c r="I21" s="15"/>
      <c r="J21" s="5"/>
    </row>
    <row r="22" spans="1:10">
      <c r="A22" s="5"/>
      <c r="B22" s="5"/>
      <c r="C22" s="2" t="s">
        <v>87</v>
      </c>
      <c r="D22" s="6"/>
      <c r="E22" s="5"/>
      <c r="F22" s="6"/>
      <c r="G22" s="6"/>
      <c r="H22" s="15"/>
      <c r="I22" s="15"/>
      <c r="J22" s="5"/>
    </row>
    <row r="23" spans="1:10" ht="45">
      <c r="A23" s="5">
        <v>7</v>
      </c>
      <c r="B23" s="5" t="s">
        <v>1</v>
      </c>
      <c r="C23" s="2" t="s">
        <v>88</v>
      </c>
      <c r="D23" s="6">
        <v>2</v>
      </c>
      <c r="E23" s="5" t="s">
        <v>11</v>
      </c>
      <c r="F23" s="6">
        <v>0</v>
      </c>
      <c r="G23" s="6">
        <v>0</v>
      </c>
      <c r="H23" s="15">
        <f>(D23*F23)</f>
        <v>0</v>
      </c>
      <c r="I23" s="15">
        <f>(D23*G23)</f>
        <v>0</v>
      </c>
      <c r="J23" s="5"/>
    </row>
    <row r="24" spans="1:10">
      <c r="A24" s="5" t="s">
        <v>4</v>
      </c>
      <c r="B24" s="5"/>
      <c r="C24" s="2"/>
      <c r="D24" s="6"/>
      <c r="E24" s="5"/>
      <c r="F24" s="6"/>
      <c r="G24" s="6"/>
      <c r="H24" s="15"/>
      <c r="I24" s="15"/>
      <c r="J24" s="5"/>
    </row>
    <row r="25" spans="1:10">
      <c r="A25" s="5"/>
      <c r="B25" s="5"/>
      <c r="C25" s="2" t="s">
        <v>89</v>
      </c>
      <c r="D25" s="6"/>
      <c r="E25" s="5"/>
      <c r="F25" s="6"/>
      <c r="G25" s="6"/>
      <c r="H25" s="15"/>
      <c r="I25" s="15"/>
      <c r="J25" s="5"/>
    </row>
    <row r="26" spans="1:10" ht="105">
      <c r="A26" s="5">
        <v>8</v>
      </c>
      <c r="B26" s="5" t="s">
        <v>1</v>
      </c>
      <c r="C26" s="2" t="s">
        <v>90</v>
      </c>
      <c r="D26" s="6">
        <v>2</v>
      </c>
      <c r="E26" s="5" t="s">
        <v>11</v>
      </c>
      <c r="F26" s="6">
        <v>0</v>
      </c>
      <c r="G26" s="6">
        <v>0</v>
      </c>
      <c r="H26" s="15">
        <f>(D26*F26)</f>
        <v>0</v>
      </c>
      <c r="I26" s="15">
        <f>(D26*G26)</f>
        <v>0</v>
      </c>
      <c r="J26" s="5"/>
    </row>
    <row r="27" spans="1:10">
      <c r="A27" s="5" t="s">
        <v>4</v>
      </c>
      <c r="B27" s="5"/>
      <c r="C27" s="2"/>
      <c r="D27" s="6"/>
      <c r="E27" s="5"/>
      <c r="F27" s="6"/>
      <c r="G27" s="6"/>
      <c r="H27" s="15"/>
      <c r="I27" s="15"/>
      <c r="J27" s="5"/>
    </row>
    <row r="28" spans="1:10">
      <c r="A28" s="5">
        <v>9</v>
      </c>
      <c r="B28" s="5" t="s">
        <v>1</v>
      </c>
      <c r="C28" s="2" t="s">
        <v>91</v>
      </c>
      <c r="D28" s="6">
        <v>1</v>
      </c>
      <c r="E28" s="5" t="s">
        <v>3</v>
      </c>
      <c r="F28" s="6">
        <v>0</v>
      </c>
      <c r="G28" s="6">
        <v>0</v>
      </c>
      <c r="H28" s="15">
        <f>(D28*F28)</f>
        <v>0</v>
      </c>
      <c r="I28" s="15">
        <f>(D28*G28)</f>
        <v>0</v>
      </c>
      <c r="J28" s="5"/>
    </row>
    <row r="29" spans="1:10" ht="15.75" thickBot="1">
      <c r="A29" s="5" t="s">
        <v>4</v>
      </c>
      <c r="B29" s="5"/>
      <c r="C29" s="2"/>
      <c r="D29" s="6"/>
      <c r="E29" s="5"/>
      <c r="F29" s="6"/>
      <c r="G29" s="6"/>
      <c r="H29" s="15"/>
      <c r="I29" s="15"/>
      <c r="J29" s="5"/>
    </row>
    <row r="30" spans="1:10" ht="15.75" thickBot="1">
      <c r="A30" s="16"/>
      <c r="B30" s="16"/>
      <c r="C30" s="20" t="s">
        <v>389</v>
      </c>
      <c r="D30" s="18"/>
      <c r="E30" s="16"/>
      <c r="F30" s="18"/>
      <c r="G30" s="18"/>
      <c r="H30" s="19">
        <f>SUM(H5:H28)</f>
        <v>0</v>
      </c>
      <c r="I30" s="19">
        <f>SUM(I5:I28)</f>
        <v>0</v>
      </c>
      <c r="J30" s="5"/>
    </row>
    <row r="31" spans="1:10">
      <c r="H31" s="4"/>
      <c r="I31" s="4"/>
    </row>
  </sheetData>
  <mergeCells count="1">
    <mergeCell ref="B1:C1"/>
  </mergeCells>
  <pageMargins left="0.7" right="0.7" top="0.75" bottom="0.75" header="0.3" footer="0.3"/>
  <pageSetup paperSize="9" scale="6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9"/>
  <sheetViews>
    <sheetView zoomScaleNormal="100" workbookViewId="0">
      <selection activeCell="J33" sqref="J33"/>
    </sheetView>
  </sheetViews>
  <sheetFormatPr defaultRowHeight="15"/>
  <cols>
    <col min="1" max="1" width="4.28515625" bestFit="1" customWidth="1"/>
    <col min="2" max="2" width="10" bestFit="1" customWidth="1"/>
    <col min="3" max="3" width="37.570312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71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>
      <c r="A4" s="5">
        <v>1</v>
      </c>
      <c r="B4" s="5" t="s">
        <v>1</v>
      </c>
      <c r="C4" s="2" t="s">
        <v>72</v>
      </c>
      <c r="D4" s="6">
        <v>1</v>
      </c>
      <c r="E4" s="5" t="s">
        <v>3</v>
      </c>
      <c r="F4" s="6">
        <v>0</v>
      </c>
      <c r="G4" s="6">
        <v>0</v>
      </c>
      <c r="H4" s="15">
        <f>(D4*F4)</f>
        <v>0</v>
      </c>
      <c r="I4" s="15">
        <f>(D4*G4)</f>
        <v>0</v>
      </c>
      <c r="J4" s="5"/>
    </row>
    <row r="5" spans="1:10">
      <c r="A5" s="5" t="s">
        <v>4</v>
      </c>
      <c r="B5" s="5"/>
      <c r="C5" s="2"/>
      <c r="D5" s="6"/>
      <c r="E5" s="5"/>
      <c r="F5" s="6"/>
      <c r="G5" s="6"/>
      <c r="H5" s="15"/>
      <c r="I5" s="15"/>
      <c r="J5" s="5"/>
    </row>
    <row r="6" spans="1:10">
      <c r="A6" s="5">
        <v>2</v>
      </c>
      <c r="B6" s="5" t="s">
        <v>1</v>
      </c>
      <c r="C6" s="2" t="s">
        <v>73</v>
      </c>
      <c r="D6" s="6">
        <v>1</v>
      </c>
      <c r="E6" s="5" t="s">
        <v>3</v>
      </c>
      <c r="F6" s="6">
        <v>0</v>
      </c>
      <c r="G6" s="6">
        <v>0</v>
      </c>
      <c r="H6" s="15">
        <f>(D6*F6)</f>
        <v>0</v>
      </c>
      <c r="I6" s="15">
        <f>(D6*G6)</f>
        <v>0</v>
      </c>
      <c r="J6" s="5"/>
    </row>
    <row r="7" spans="1:10" ht="15.75" thickBot="1">
      <c r="A7" s="5" t="s">
        <v>4</v>
      </c>
      <c r="B7" s="5"/>
      <c r="C7" s="2"/>
      <c r="D7" s="6"/>
      <c r="E7" s="5"/>
      <c r="F7" s="6"/>
      <c r="G7" s="6"/>
      <c r="H7" s="15"/>
      <c r="I7" s="15"/>
      <c r="J7" s="5"/>
    </row>
    <row r="8" spans="1:10" ht="15.75" thickBot="1">
      <c r="A8" s="16"/>
      <c r="B8" s="16"/>
      <c r="C8" s="20" t="s">
        <v>389</v>
      </c>
      <c r="D8" s="18"/>
      <c r="E8" s="16"/>
      <c r="F8" s="18"/>
      <c r="G8" s="18"/>
      <c r="H8" s="19">
        <f>SUM(H4:H6)</f>
        <v>0</v>
      </c>
      <c r="I8" s="19">
        <f>SUM(I4:I6)</f>
        <v>0</v>
      </c>
      <c r="J8" s="5"/>
    </row>
    <row r="9" spans="1:10">
      <c r="H9" s="4"/>
      <c r="I9" s="4"/>
    </row>
  </sheetData>
  <mergeCells count="1">
    <mergeCell ref="B1:C1"/>
  </mergeCells>
  <pageMargins left="0.7" right="0.7" top="0.75" bottom="0.75" header="0.3" footer="0.3"/>
  <pageSetup paperSize="9" scale="85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7"/>
  <sheetViews>
    <sheetView topLeftCell="A24" zoomScaleNormal="100" workbookViewId="0">
      <selection activeCell="U68" sqref="U68"/>
    </sheetView>
  </sheetViews>
  <sheetFormatPr defaultRowHeight="15"/>
  <cols>
    <col min="1" max="1" width="4.28515625" bestFit="1" customWidth="1"/>
    <col min="2" max="2" width="10" bestFit="1" customWidth="1"/>
    <col min="3" max="3" width="54.7109375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69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30">
      <c r="A4" s="5">
        <v>1</v>
      </c>
      <c r="B4" s="5" t="s">
        <v>1</v>
      </c>
      <c r="C4" s="2" t="s">
        <v>70</v>
      </c>
      <c r="D4" s="6">
        <v>1</v>
      </c>
      <c r="E4" s="5" t="s">
        <v>3</v>
      </c>
      <c r="F4" s="6">
        <v>0</v>
      </c>
      <c r="G4" s="6">
        <v>0</v>
      </c>
      <c r="H4" s="15">
        <f>(D4*F4)</f>
        <v>0</v>
      </c>
      <c r="I4" s="15">
        <f>(D4*G4)</f>
        <v>0</v>
      </c>
      <c r="J4" s="5"/>
    </row>
    <row r="5" spans="1:10" ht="15.75" thickBot="1">
      <c r="A5" s="5" t="s">
        <v>4</v>
      </c>
      <c r="B5" s="5"/>
      <c r="C5" s="2"/>
      <c r="D5" s="6"/>
      <c r="E5" s="5"/>
      <c r="F5" s="6"/>
      <c r="G5" s="6"/>
      <c r="H5" s="15"/>
      <c r="I5" s="15"/>
      <c r="J5" s="5"/>
    </row>
    <row r="6" spans="1:10" ht="15.75" thickBot="1">
      <c r="A6" s="16"/>
      <c r="B6" s="16"/>
      <c r="C6" s="20" t="s">
        <v>389</v>
      </c>
      <c r="D6" s="18"/>
      <c r="E6" s="16"/>
      <c r="F6" s="18"/>
      <c r="G6" s="18"/>
      <c r="H6" s="19">
        <f>H4</f>
        <v>0</v>
      </c>
      <c r="I6" s="19">
        <f>I4</f>
        <v>0</v>
      </c>
      <c r="J6" s="5"/>
    </row>
    <row r="7" spans="1:10">
      <c r="H7" s="4"/>
      <c r="I7" s="4"/>
    </row>
  </sheetData>
  <mergeCells count="1">
    <mergeCell ref="B1:C1"/>
  </mergeCells>
  <pageMargins left="0.7" right="0.7" top="0.75" bottom="0.75" header="0.3" footer="0.3"/>
  <pageSetup paperSize="9" scale="73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7"/>
  <sheetViews>
    <sheetView zoomScaleNormal="100" workbookViewId="0">
      <selection activeCell="B2" sqref="B2"/>
    </sheetView>
  </sheetViews>
  <sheetFormatPr defaultRowHeight="15"/>
  <cols>
    <col min="1" max="1" width="4.28515625" bestFit="1" customWidth="1"/>
    <col min="2" max="2" width="10" bestFit="1" customWidth="1"/>
    <col min="3" max="3" width="58" bestFit="1" customWidth="1"/>
    <col min="4" max="4" width="7.85546875" bestFit="1" customWidth="1"/>
    <col min="5" max="5" width="7" bestFit="1" customWidth="1"/>
    <col min="6" max="6" width="8.85546875" bestFit="1" customWidth="1"/>
    <col min="7" max="9" width="9" bestFit="1" customWidth="1"/>
  </cols>
  <sheetData>
    <row r="1" spans="1:10" ht="15.75" thickBot="1">
      <c r="B1" s="50" t="s">
        <v>67</v>
      </c>
      <c r="C1" s="51"/>
    </row>
    <row r="2" spans="1:10" ht="30.75" thickBot="1">
      <c r="A2" s="9" t="s">
        <v>380</v>
      </c>
      <c r="B2" s="10" t="s">
        <v>381</v>
      </c>
      <c r="C2" s="11" t="s">
        <v>382</v>
      </c>
      <c r="D2" s="12" t="s">
        <v>383</v>
      </c>
      <c r="E2" s="9" t="s">
        <v>384</v>
      </c>
      <c r="F2" s="13" t="s">
        <v>385</v>
      </c>
      <c r="G2" s="13" t="s">
        <v>386</v>
      </c>
      <c r="H2" s="14" t="s">
        <v>387</v>
      </c>
      <c r="I2" s="14" t="s">
        <v>388</v>
      </c>
      <c r="J2" s="5"/>
    </row>
    <row r="3" spans="1:10">
      <c r="A3" s="5"/>
      <c r="B3" s="5"/>
      <c r="C3" s="3"/>
      <c r="D3" s="6"/>
      <c r="E3" s="5"/>
      <c r="F3" s="6"/>
      <c r="G3" s="6"/>
      <c r="H3" s="7"/>
      <c r="I3" s="7"/>
      <c r="J3" s="5"/>
    </row>
    <row r="4" spans="1:10" ht="30">
      <c r="A4" s="5">
        <v>1</v>
      </c>
      <c r="B4" s="5" t="s">
        <v>1</v>
      </c>
      <c r="C4" s="2" t="s">
        <v>68</v>
      </c>
      <c r="D4" s="6">
        <v>1</v>
      </c>
      <c r="E4" s="5" t="s">
        <v>3</v>
      </c>
      <c r="F4" s="6">
        <v>0</v>
      </c>
      <c r="G4" s="6">
        <v>0</v>
      </c>
      <c r="H4" s="15">
        <f>(D4*F4)</f>
        <v>0</v>
      </c>
      <c r="I4" s="15">
        <f>(D4*G4)</f>
        <v>0</v>
      </c>
      <c r="J4" s="5"/>
    </row>
    <row r="5" spans="1:10" ht="15.75" thickBot="1">
      <c r="A5" s="5" t="s">
        <v>4</v>
      </c>
      <c r="B5" s="5"/>
      <c r="C5" s="2"/>
      <c r="D5" s="6"/>
      <c r="E5" s="5"/>
      <c r="F5" s="6"/>
      <c r="G5" s="6"/>
      <c r="H5" s="15"/>
      <c r="I5" s="15"/>
      <c r="J5" s="5"/>
    </row>
    <row r="6" spans="1:10" ht="15.75" thickBot="1">
      <c r="A6" s="16"/>
      <c r="B6" s="16"/>
      <c r="C6" s="20" t="s">
        <v>389</v>
      </c>
      <c r="D6" s="18"/>
      <c r="E6" s="16"/>
      <c r="F6" s="18"/>
      <c r="G6" s="18"/>
      <c r="H6" s="19">
        <f>H4</f>
        <v>0</v>
      </c>
      <c r="I6" s="19">
        <f>I4</f>
        <v>0</v>
      </c>
      <c r="J6" s="5"/>
    </row>
    <row r="7" spans="1:10">
      <c r="H7" s="4"/>
      <c r="I7" s="4"/>
    </row>
  </sheetData>
  <mergeCells count="1">
    <mergeCell ref="B1:C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19</vt:i4>
      </vt:variant>
      <vt:variant>
        <vt:lpstr>Névvel ellátott tartományok</vt:lpstr>
      </vt:variant>
      <vt:variant>
        <vt:i4>1</vt:i4>
      </vt:variant>
    </vt:vector>
  </HeadingPairs>
  <TitlesOfParts>
    <vt:vector size="20" baseType="lpstr">
      <vt:lpstr>Főösszesítő</vt:lpstr>
      <vt:lpstr>Összesen</vt:lpstr>
      <vt:lpstr>4 gyermekmosdó és hátsó öltöző-</vt:lpstr>
      <vt:lpstr>2 gyermeköltöző és folyosójának</vt:lpstr>
      <vt:lpstr>Villanyszerelés, lámpák és veze</vt:lpstr>
      <vt:lpstr>Csoportszobák, folyosók, öltöző</vt:lpstr>
      <vt:lpstr>2 csoportszobában parkettacsere</vt:lpstr>
      <vt:lpstr>4 csoportszobában parketta csis</vt:lpstr>
      <vt:lpstr>Új kerítés készítése</vt:lpstr>
      <vt:lpstr>Udvari teraszok burkolása</vt:lpstr>
      <vt:lpstr>Új terasz lefedések készítése</vt:lpstr>
      <vt:lpstr>Régi medence gyermekmedencévé a</vt:lpstr>
      <vt:lpstr>(1.) Akadálymentesítés</vt:lpstr>
      <vt:lpstr>Napkollektor felszerelése</vt:lpstr>
      <vt:lpstr>Konyha építészeti, gépészeti, l</vt:lpstr>
      <vt:lpstr>Konyhatechnológiai berendezések</vt:lpstr>
      <vt:lpstr>Konyha villanyszerelési munkái</vt:lpstr>
      <vt:lpstr>Konyha hálózatfejlesztési költs</vt:lpstr>
      <vt:lpstr>Konyhai hidegvíz mérés különvál</vt:lpstr>
      <vt:lpstr>Főösszesítő!Nyomtatási_terület</vt:lpstr>
    </vt:vector>
  </TitlesOfParts>
  <Company>..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....</dc:creator>
  <cp:lastModifiedBy>....</cp:lastModifiedBy>
  <cp:lastPrinted>2017-06-02T08:37:55Z</cp:lastPrinted>
  <dcterms:created xsi:type="dcterms:W3CDTF">2017-05-31T07:17:08Z</dcterms:created>
  <dcterms:modified xsi:type="dcterms:W3CDTF">2017-06-02T09:40:30Z</dcterms:modified>
</cp:coreProperties>
</file>